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00" windowHeight="8760"/>
  </bookViews>
  <sheets>
    <sheet name="Прил_1" sheetId="1" r:id="rId1"/>
    <sheet name="Прил_2" sheetId="2" r:id="rId2"/>
  </sheets>
  <definedNames>
    <definedName name="_xlnm.Print_Area" localSheetId="0">Прил_1!$A$1:$T$27</definedName>
    <definedName name="_xlnm.Print_Area" localSheetId="1">Прил_2!$A$1:$S$31</definedName>
  </definedNames>
  <calcPr calcId="125725"/>
</workbook>
</file>

<file path=xl/calcChain.xml><?xml version="1.0" encoding="utf-8"?>
<calcChain xmlns="http://schemas.openxmlformats.org/spreadsheetml/2006/main">
  <c r="R30" i="2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10"/>
  <c r="N9"/>
  <c r="N8"/>
  <c r="H18"/>
  <c r="I18"/>
  <c r="J18"/>
  <c r="K18"/>
  <c r="L18"/>
  <c r="M18"/>
  <c r="O18"/>
  <c r="P18"/>
  <c r="Q18"/>
  <c r="R18"/>
  <c r="G18"/>
  <c r="C18"/>
  <c r="C27" s="1"/>
  <c r="D18"/>
  <c r="D27" s="1"/>
  <c r="D29" s="1"/>
  <c r="E18"/>
  <c r="E27" s="1"/>
  <c r="F18"/>
  <c r="F27" s="1"/>
  <c r="F29" s="1"/>
  <c r="B18"/>
  <c r="B27" s="1"/>
  <c r="H11"/>
  <c r="I11"/>
  <c r="J11"/>
  <c r="K11"/>
  <c r="L11"/>
  <c r="M11"/>
  <c r="O11"/>
  <c r="P11"/>
  <c r="Q11"/>
  <c r="R11"/>
  <c r="G11"/>
  <c r="H9"/>
  <c r="H10" s="1"/>
  <c r="I9"/>
  <c r="I10" s="1"/>
  <c r="J9"/>
  <c r="J10" s="1"/>
  <c r="K9"/>
  <c r="K10" s="1"/>
  <c r="L9"/>
  <c r="L10" s="1"/>
  <c r="M9"/>
  <c r="M10" s="1"/>
  <c r="O9"/>
  <c r="O10" s="1"/>
  <c r="P9"/>
  <c r="P10" s="1"/>
  <c r="Q9"/>
  <c r="Q10" s="1"/>
  <c r="R9"/>
  <c r="R10" s="1"/>
  <c r="C24" i="1"/>
  <c r="C23"/>
  <c r="D21" s="1"/>
  <c r="D23" l="1"/>
  <c r="E21" s="1"/>
  <c r="D24"/>
  <c r="D25" s="1"/>
  <c r="O17" i="2"/>
  <c r="O27" s="1"/>
  <c r="O28" s="1"/>
  <c r="O29" s="1"/>
  <c r="M17"/>
  <c r="M27" s="1"/>
  <c r="J17"/>
  <c r="J27" s="1"/>
  <c r="J29" s="1"/>
  <c r="C29"/>
  <c r="E29"/>
  <c r="B29"/>
  <c r="H17"/>
  <c r="H27" s="1"/>
  <c r="H29" s="1"/>
  <c r="K17"/>
  <c r="K27" s="1"/>
  <c r="K29" s="1"/>
  <c r="Q17"/>
  <c r="Q27" s="1"/>
  <c r="L17"/>
  <c r="L27" s="1"/>
  <c r="L29" s="1"/>
  <c r="P17"/>
  <c r="P27" s="1"/>
  <c r="I17"/>
  <c r="I27" s="1"/>
  <c r="I29" s="1"/>
  <c r="R17"/>
  <c r="R27" s="1"/>
  <c r="G9"/>
  <c r="E24" i="1" l="1"/>
  <c r="E25" s="1"/>
  <c r="E23"/>
  <c r="F21" s="1"/>
  <c r="Q28" i="2"/>
  <c r="Q29" s="1"/>
  <c r="P28"/>
  <c r="P29" s="1"/>
  <c r="R28"/>
  <c r="R29" s="1"/>
  <c r="C7"/>
  <c r="B30"/>
  <c r="M28"/>
  <c r="G10"/>
  <c r="F25" i="1" l="1"/>
  <c r="F23"/>
  <c r="G21" s="1"/>
  <c r="F24"/>
  <c r="D7" i="2"/>
  <c r="D30" s="1"/>
  <c r="E7" s="1"/>
  <c r="E30" s="1"/>
  <c r="C30"/>
  <c r="M29"/>
  <c r="G17"/>
  <c r="G23" i="1" l="1"/>
  <c r="H21" s="1"/>
  <c r="G24"/>
  <c r="G25" s="1"/>
  <c r="F7" i="2"/>
  <c r="G27"/>
  <c r="H25" i="1" l="1"/>
  <c r="H23"/>
  <c r="I21" s="1"/>
  <c r="H24"/>
  <c r="G7" i="2"/>
  <c r="G30" s="1"/>
  <c r="F30"/>
  <c r="G29"/>
  <c r="I23" i="1" l="1"/>
  <c r="J21" s="1"/>
  <c r="I24"/>
  <c r="I25" s="1"/>
  <c r="H7" i="2"/>
  <c r="H30" s="1"/>
  <c r="J25" i="1" l="1"/>
  <c r="J23"/>
  <c r="K21" s="1"/>
  <c r="J24"/>
  <c r="I7" i="2"/>
  <c r="K23" i="1" l="1"/>
  <c r="L21" s="1"/>
  <c r="K24"/>
  <c r="K25" s="1"/>
  <c r="I30" i="2"/>
  <c r="J7" s="1"/>
  <c r="J30" s="1"/>
  <c r="K7" s="1"/>
  <c r="K30" s="1"/>
  <c r="L25" i="1" l="1"/>
  <c r="L23"/>
  <c r="M21" s="1"/>
  <c r="L24"/>
  <c r="L7" i="2"/>
  <c r="L30" s="1"/>
  <c r="M23" i="1" l="1"/>
  <c r="N21" s="1"/>
  <c r="M24"/>
  <c r="M25" s="1"/>
  <c r="M7" i="2"/>
  <c r="M30" s="1"/>
  <c r="O7" s="1"/>
  <c r="O30" s="1"/>
  <c r="N25" i="1" l="1"/>
  <c r="N23"/>
  <c r="O21" s="1"/>
  <c r="N24"/>
  <c r="P7" i="2"/>
  <c r="P30" s="1"/>
  <c r="O23" i="1" l="1"/>
  <c r="P21" s="1"/>
  <c r="O24"/>
  <c r="O25" s="1"/>
  <c r="Q7" i="2"/>
  <c r="Q30" s="1"/>
  <c r="P25" i="1" l="1"/>
  <c r="P23"/>
  <c r="Q21" s="1"/>
  <c r="P24"/>
  <c r="R7" i="2"/>
  <c r="Q23" i="1" l="1"/>
  <c r="R21" s="1"/>
  <c r="Q24"/>
  <c r="Q25" s="1"/>
  <c r="R25" l="1"/>
  <c r="R23"/>
  <c r="R24"/>
</calcChain>
</file>

<file path=xl/sharedStrings.xml><?xml version="1.0" encoding="utf-8"?>
<sst xmlns="http://schemas.openxmlformats.org/spreadsheetml/2006/main" count="73" uniqueCount="68">
  <si>
    <t xml:space="preserve">        Приложение 1.</t>
  </si>
  <si>
    <t xml:space="preserve">Условия кредитования и таблица возврата кредита </t>
  </si>
  <si>
    <t xml:space="preserve">  Условия кредитования </t>
  </si>
  <si>
    <t>Сумма кредита,  тыс. тенге</t>
  </si>
  <si>
    <t>Срок кредита в месяцах</t>
  </si>
  <si>
    <t>Процентная ставка годовая, %</t>
  </si>
  <si>
    <t xml:space="preserve">Количество платежей  по возврату основного долга </t>
  </si>
  <si>
    <t xml:space="preserve">Количество платежей  по выплате процентов </t>
  </si>
  <si>
    <t>Таблица возврата кредита и процентов</t>
  </si>
  <si>
    <t>1мес.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</si>
  <si>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</si>
  <si>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</si>
  <si>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</si>
  <si>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</si>
  <si>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</si>
  <si>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</si>
  <si>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</si>
  <si>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</si>
  <si>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</si>
  <si>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</si>
  <si>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</si>
  <si>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 год</t>
  </si>
  <si>
    <t>2 год</t>
  </si>
  <si>
    <t>3 год</t>
  </si>
  <si>
    <t>4 год</t>
  </si>
  <si>
    <t>5 год</t>
  </si>
  <si>
    <t xml:space="preserve">Сальдо Кредиторское </t>
  </si>
  <si>
    <t xml:space="preserve">Платежи по кредиту </t>
  </si>
  <si>
    <t>Остаток к возврату</t>
  </si>
  <si>
    <t xml:space="preserve">Платежи по процентам </t>
  </si>
  <si>
    <t>Накопленный процент</t>
  </si>
  <si>
    <r>
      <t xml:space="preserve">    </t>
    </r>
    <r>
      <rPr>
        <b/>
        <sz val="14"/>
        <rFont val="Arial Cyr"/>
        <charset val="204"/>
      </rPr>
      <t xml:space="preserve"> Приложение 2. </t>
    </r>
    <r>
      <rPr>
        <b/>
        <sz val="14"/>
        <rFont val="Arial Cyr"/>
        <family val="2"/>
        <charset val="204"/>
      </rPr>
      <t xml:space="preserve">     Отчет о доходах и расходах</t>
    </r>
  </si>
  <si>
    <t>1 мес</t>
  </si>
  <si>
    <t>2 мес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</si>
  <si>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</si>
  <si>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</si>
  <si>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</si>
  <si>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</si>
  <si>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</si>
  <si>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</si>
  <si>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</si>
  <si>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</si>
  <si>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</si>
  <si>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</si>
  <si>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>Чистые продажи (1-2)</t>
  </si>
  <si>
    <t>Себест-сть реал. прод. ВСЕГО, в т.ч.:</t>
  </si>
  <si>
    <t xml:space="preserve"> материальные затраты</t>
  </si>
  <si>
    <t xml:space="preserve"> затраты на оплату труда</t>
  </si>
  <si>
    <t xml:space="preserve"> </t>
  </si>
  <si>
    <t xml:space="preserve"> налоги с ФОТ (сн)</t>
  </si>
  <si>
    <t>прочие затраты</t>
  </si>
  <si>
    <t>Валовой доход (3-4)</t>
  </si>
  <si>
    <t>Расходы периода - ВСЕГО, в т.ч.:</t>
  </si>
  <si>
    <t xml:space="preserve"> Административные расходы -ВСЕГО</t>
  </si>
  <si>
    <t xml:space="preserve"> Аммортизация</t>
  </si>
  <si>
    <t xml:space="preserve"> Расходы по реализации (реклама)</t>
  </si>
  <si>
    <t xml:space="preserve"> Расходы по процентам </t>
  </si>
  <si>
    <t>Налог на имущество-1%</t>
  </si>
  <si>
    <t>Налог на транспрорт</t>
  </si>
  <si>
    <t>Налог на землю</t>
  </si>
  <si>
    <t>Налогооблагаемый доход (10-11)</t>
  </si>
  <si>
    <t xml:space="preserve">Подоходный налог </t>
  </si>
  <si>
    <t>Чистый доход (19-20)</t>
  </si>
  <si>
    <t>Нераспределенный доход (кумул.)</t>
  </si>
  <si>
    <t>Налог на добавленную стоимость, 12%</t>
  </si>
  <si>
    <t>Денежные средства на начало года/оборотный капитал</t>
  </si>
  <si>
    <t>Доход от производственной деятельности</t>
  </si>
  <si>
    <t>Расходы по кредиту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</si>
</sst>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_-* #,##0_р_._-;\-* #,##0_р_._-;_-* &quot;-&quot;?_р_._-;_-@_-"/>
    <numFmt numFmtId="167" formatCode="_-* #,##0.00_р_._-;\-* #,##0.00_р_._-;_-* &quot;-&quot;?_р_._-;_-@_-"/>
    <numFmt numFmtId="168" formatCode="_-* #,##0.0_-;\-* #,##0.0_-;_-* &quot;-&quot;?_-;_-@_-"/>
    <numFmt numFmtId="169" formatCode="0.0"/>
    <numFmt numFmtId="170" formatCode="#,##0.0_ ;\-#,##0.0\ "/>
    <numFmt numFmtId="171" formatCode="_-* #,##0.0\ _₽_-;\-* #,##0.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Times New Roman"/>
      <family val="1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DE7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Fill="1"/>
    <xf numFmtId="165" fontId="0" fillId="0" borderId="0" xfId="0" applyNumberFormat="1" applyFill="1"/>
    <xf numFmtId="164" fontId="6" fillId="0" borderId="0" xfId="0" applyNumberFormat="1" applyFont="1"/>
    <xf numFmtId="166" fontId="5" fillId="0" borderId="0" xfId="0" applyNumberFormat="1" applyFont="1"/>
    <xf numFmtId="166" fontId="6" fillId="0" borderId="0" xfId="0" applyNumberFormat="1" applyFont="1"/>
    <xf numFmtId="0" fontId="7" fillId="0" borderId="0" xfId="0" applyFont="1"/>
    <xf numFmtId="0" fontId="0" fillId="0" borderId="1" xfId="0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/>
    <xf numFmtId="164" fontId="5" fillId="0" borderId="5" xfId="0" applyNumberFormat="1" applyFont="1" applyFill="1" applyBorder="1"/>
    <xf numFmtId="164" fontId="0" fillId="0" borderId="0" xfId="0" applyNumberFormat="1"/>
    <xf numFmtId="0" fontId="0" fillId="0" borderId="8" xfId="0" applyBorder="1"/>
    <xf numFmtId="164" fontId="5" fillId="0" borderId="9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/>
    <xf numFmtId="168" fontId="0" fillId="0" borderId="0" xfId="0" applyNumberFormat="1" applyFill="1"/>
    <xf numFmtId="169" fontId="0" fillId="0" borderId="0" xfId="0" applyNumberFormat="1" applyFill="1"/>
    <xf numFmtId="0" fontId="8" fillId="0" borderId="0" xfId="0" applyFont="1" applyFill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10" fillId="0" borderId="11" xfId="0" applyFont="1" applyBorder="1"/>
    <xf numFmtId="9" fontId="10" fillId="0" borderId="5" xfId="0" applyNumberFormat="1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1" fillId="0" borderId="5" xfId="0" applyFont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10" xfId="0" applyNumberFormat="1" applyFill="1" applyBorder="1"/>
    <xf numFmtId="0" fontId="0" fillId="0" borderId="5" xfId="0" applyBorder="1"/>
    <xf numFmtId="0" fontId="10" fillId="2" borderId="5" xfId="0" applyFont="1" applyFill="1" applyBorder="1"/>
    <xf numFmtId="164" fontId="10" fillId="2" borderId="5" xfId="0" applyNumberFormat="1" applyFont="1" applyFill="1" applyBorder="1"/>
    <xf numFmtId="164" fontId="10" fillId="0" borderId="10" xfId="0" applyNumberFormat="1" applyFont="1" applyFill="1" applyBorder="1"/>
    <xf numFmtId="164" fontId="10" fillId="0" borderId="0" xfId="0" applyNumberFormat="1" applyFont="1" applyFill="1" applyBorder="1"/>
    <xf numFmtId="164" fontId="10" fillId="0" borderId="0" xfId="0" applyNumberFormat="1" applyFont="1"/>
    <xf numFmtId="169" fontId="10" fillId="0" borderId="0" xfId="0" applyNumberFormat="1" applyFont="1" applyAlignment="1">
      <alignment horizontal="center"/>
    </xf>
    <xf numFmtId="0" fontId="10" fillId="3" borderId="5" xfId="0" applyFont="1" applyFill="1" applyBorder="1"/>
    <xf numFmtId="164" fontId="10" fillId="3" borderId="5" xfId="0" applyNumberFormat="1" applyFont="1" applyFill="1" applyBorder="1"/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5" xfId="0" applyNumberFormat="1" applyFont="1" applyFill="1" applyBorder="1"/>
    <xf numFmtId="164" fontId="0" fillId="0" borderId="6" xfId="0" applyNumberFormat="1" applyFill="1" applyBorder="1" applyAlignment="1"/>
    <xf numFmtId="164" fontId="0" fillId="0" borderId="7" xfId="0" applyNumberFormat="1" applyFill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10" fillId="4" borderId="5" xfId="0" applyFont="1" applyFill="1" applyBorder="1"/>
    <xf numFmtId="164" fontId="11" fillId="0" borderId="5" xfId="0" applyNumberFormat="1" applyFont="1" applyFill="1" applyBorder="1"/>
    <xf numFmtId="164" fontId="11" fillId="0" borderId="10" xfId="0" applyNumberFormat="1" applyFont="1" applyFill="1" applyBorder="1"/>
    <xf numFmtId="164" fontId="11" fillId="0" borderId="0" xfId="0" applyNumberFormat="1" applyFont="1" applyFill="1" applyBorder="1"/>
    <xf numFmtId="0" fontId="10" fillId="0" borderId="5" xfId="0" applyFont="1" applyBorder="1"/>
    <xf numFmtId="164" fontId="10" fillId="0" borderId="5" xfId="0" applyNumberFormat="1" applyFont="1" applyFill="1" applyBorder="1"/>
    <xf numFmtId="0" fontId="0" fillId="0" borderId="9" xfId="0" applyBorder="1"/>
    <xf numFmtId="164" fontId="0" fillId="0" borderId="9" xfId="0" applyNumberFormat="1" applyFill="1" applyBorder="1"/>
    <xf numFmtId="10" fontId="0" fillId="0" borderId="0" xfId="1" applyNumberFormat="1" applyFont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12" fillId="0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/>
    <xf numFmtId="164" fontId="0" fillId="0" borderId="5" xfId="0" applyNumberForma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64" fontId="0" fillId="0" borderId="5" xfId="0" applyNumberFormat="1" applyFont="1" applyFill="1" applyBorder="1" applyAlignment="1">
      <alignment vertical="center" wrapText="1"/>
    </xf>
    <xf numFmtId="9" fontId="17" fillId="0" borderId="10" xfId="0" applyNumberFormat="1" applyFont="1" applyFill="1" applyBorder="1" applyAlignment="1">
      <alignment vertical="center" wrapText="1"/>
    </xf>
    <xf numFmtId="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4" fontId="0" fillId="5" borderId="5" xfId="0" applyNumberFormat="1" applyFont="1" applyFill="1" applyBorder="1" applyAlignment="1">
      <alignment vertical="center" wrapText="1"/>
    </xf>
    <xf numFmtId="171" fontId="16" fillId="0" borderId="5" xfId="2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/>
    </xf>
    <xf numFmtId="9" fontId="10" fillId="5" borderId="11" xfId="0" applyNumberFormat="1" applyFont="1" applyFill="1" applyBorder="1" applyAlignment="1">
      <alignment horizontal="center"/>
    </xf>
    <xf numFmtId="164" fontId="15" fillId="5" borderId="6" xfId="0" applyNumberFormat="1" applyFont="1" applyFill="1" applyBorder="1" applyAlignment="1">
      <alignment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DE75"/>
      <color rgb="FFFFE18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topLeftCell="G7" zoomScaleNormal="100" workbookViewId="0">
      <selection activeCell="Q29" sqref="Q29"/>
    </sheetView>
  </sheetViews>
  <sheetFormatPr defaultRowHeight="15"/>
  <cols>
    <col min="1" max="1" width="2.85546875" customWidth="1"/>
    <col min="2" max="2" width="22.42578125" customWidth="1"/>
    <col min="3" max="3" width="13.85546875" customWidth="1"/>
    <col min="4" max="8" width="13.42578125" customWidth="1"/>
    <col min="9" max="9" width="13.28515625" customWidth="1"/>
    <col min="10" max="18" width="13.42578125" customWidth="1"/>
    <col min="19" max="19" width="11.7109375" customWidth="1"/>
    <col min="21" max="21" width="12.140625" customWidth="1"/>
    <col min="257" max="257" width="2.85546875" customWidth="1"/>
    <col min="258" max="258" width="22.42578125" customWidth="1"/>
    <col min="259" max="261" width="12.140625" customWidth="1"/>
    <col min="262" max="262" width="12" customWidth="1"/>
    <col min="263" max="263" width="12.28515625" customWidth="1"/>
    <col min="264" max="264" width="12" customWidth="1"/>
    <col min="265" max="267" width="12.140625" customWidth="1"/>
    <col min="268" max="269" width="12" customWidth="1"/>
    <col min="270" max="270" width="12.140625" customWidth="1"/>
    <col min="271" max="272" width="11.85546875" customWidth="1"/>
    <col min="273" max="274" width="12" customWidth="1"/>
    <col min="275" max="275" width="11.7109375" customWidth="1"/>
    <col min="277" max="277" width="12.140625" customWidth="1"/>
    <col min="513" max="513" width="2.85546875" customWidth="1"/>
    <col min="514" max="514" width="22.42578125" customWidth="1"/>
    <col min="515" max="517" width="12.140625" customWidth="1"/>
    <col min="518" max="518" width="12" customWidth="1"/>
    <col min="519" max="519" width="12.28515625" customWidth="1"/>
    <col min="520" max="520" width="12" customWidth="1"/>
    <col min="521" max="523" width="12.140625" customWidth="1"/>
    <col min="524" max="525" width="12" customWidth="1"/>
    <col min="526" max="526" width="12.140625" customWidth="1"/>
    <col min="527" max="528" width="11.85546875" customWidth="1"/>
    <col min="529" max="530" width="12" customWidth="1"/>
    <col min="531" max="531" width="11.7109375" customWidth="1"/>
    <col min="533" max="533" width="12.140625" customWidth="1"/>
    <col min="769" max="769" width="2.85546875" customWidth="1"/>
    <col min="770" max="770" width="22.42578125" customWidth="1"/>
    <col min="771" max="773" width="12.140625" customWidth="1"/>
    <col min="774" max="774" width="12" customWidth="1"/>
    <col min="775" max="775" width="12.28515625" customWidth="1"/>
    <col min="776" max="776" width="12" customWidth="1"/>
    <col min="777" max="779" width="12.140625" customWidth="1"/>
    <col min="780" max="781" width="12" customWidth="1"/>
    <col min="782" max="782" width="12.140625" customWidth="1"/>
    <col min="783" max="784" width="11.85546875" customWidth="1"/>
    <col min="785" max="786" width="12" customWidth="1"/>
    <col min="787" max="787" width="11.7109375" customWidth="1"/>
    <col min="789" max="789" width="12.140625" customWidth="1"/>
    <col min="1025" max="1025" width="2.85546875" customWidth="1"/>
    <col min="1026" max="1026" width="22.42578125" customWidth="1"/>
    <col min="1027" max="1029" width="12.140625" customWidth="1"/>
    <col min="1030" max="1030" width="12" customWidth="1"/>
    <col min="1031" max="1031" width="12.28515625" customWidth="1"/>
    <col min="1032" max="1032" width="12" customWidth="1"/>
    <col min="1033" max="1035" width="12.140625" customWidth="1"/>
    <col min="1036" max="1037" width="12" customWidth="1"/>
    <col min="1038" max="1038" width="12.140625" customWidth="1"/>
    <col min="1039" max="1040" width="11.85546875" customWidth="1"/>
    <col min="1041" max="1042" width="12" customWidth="1"/>
    <col min="1043" max="1043" width="11.7109375" customWidth="1"/>
    <col min="1045" max="1045" width="12.140625" customWidth="1"/>
    <col min="1281" max="1281" width="2.85546875" customWidth="1"/>
    <col min="1282" max="1282" width="22.42578125" customWidth="1"/>
    <col min="1283" max="1285" width="12.140625" customWidth="1"/>
    <col min="1286" max="1286" width="12" customWidth="1"/>
    <col min="1287" max="1287" width="12.28515625" customWidth="1"/>
    <col min="1288" max="1288" width="12" customWidth="1"/>
    <col min="1289" max="1291" width="12.140625" customWidth="1"/>
    <col min="1292" max="1293" width="12" customWidth="1"/>
    <col min="1294" max="1294" width="12.140625" customWidth="1"/>
    <col min="1295" max="1296" width="11.85546875" customWidth="1"/>
    <col min="1297" max="1298" width="12" customWidth="1"/>
    <col min="1299" max="1299" width="11.7109375" customWidth="1"/>
    <col min="1301" max="1301" width="12.140625" customWidth="1"/>
    <col min="1537" max="1537" width="2.85546875" customWidth="1"/>
    <col min="1538" max="1538" width="22.42578125" customWidth="1"/>
    <col min="1539" max="1541" width="12.140625" customWidth="1"/>
    <col min="1542" max="1542" width="12" customWidth="1"/>
    <col min="1543" max="1543" width="12.28515625" customWidth="1"/>
    <col min="1544" max="1544" width="12" customWidth="1"/>
    <col min="1545" max="1547" width="12.140625" customWidth="1"/>
    <col min="1548" max="1549" width="12" customWidth="1"/>
    <col min="1550" max="1550" width="12.140625" customWidth="1"/>
    <col min="1551" max="1552" width="11.85546875" customWidth="1"/>
    <col min="1553" max="1554" width="12" customWidth="1"/>
    <col min="1555" max="1555" width="11.7109375" customWidth="1"/>
    <col min="1557" max="1557" width="12.140625" customWidth="1"/>
    <col min="1793" max="1793" width="2.85546875" customWidth="1"/>
    <col min="1794" max="1794" width="22.42578125" customWidth="1"/>
    <col min="1795" max="1797" width="12.140625" customWidth="1"/>
    <col min="1798" max="1798" width="12" customWidth="1"/>
    <col min="1799" max="1799" width="12.28515625" customWidth="1"/>
    <col min="1800" max="1800" width="12" customWidth="1"/>
    <col min="1801" max="1803" width="12.140625" customWidth="1"/>
    <col min="1804" max="1805" width="12" customWidth="1"/>
    <col min="1806" max="1806" width="12.140625" customWidth="1"/>
    <col min="1807" max="1808" width="11.85546875" customWidth="1"/>
    <col min="1809" max="1810" width="12" customWidth="1"/>
    <col min="1811" max="1811" width="11.7109375" customWidth="1"/>
    <col min="1813" max="1813" width="12.140625" customWidth="1"/>
    <col min="2049" max="2049" width="2.85546875" customWidth="1"/>
    <col min="2050" max="2050" width="22.42578125" customWidth="1"/>
    <col min="2051" max="2053" width="12.140625" customWidth="1"/>
    <col min="2054" max="2054" width="12" customWidth="1"/>
    <col min="2055" max="2055" width="12.28515625" customWidth="1"/>
    <col min="2056" max="2056" width="12" customWidth="1"/>
    <col min="2057" max="2059" width="12.140625" customWidth="1"/>
    <col min="2060" max="2061" width="12" customWidth="1"/>
    <col min="2062" max="2062" width="12.140625" customWidth="1"/>
    <col min="2063" max="2064" width="11.85546875" customWidth="1"/>
    <col min="2065" max="2066" width="12" customWidth="1"/>
    <col min="2067" max="2067" width="11.7109375" customWidth="1"/>
    <col min="2069" max="2069" width="12.140625" customWidth="1"/>
    <col min="2305" max="2305" width="2.85546875" customWidth="1"/>
    <col min="2306" max="2306" width="22.42578125" customWidth="1"/>
    <col min="2307" max="2309" width="12.140625" customWidth="1"/>
    <col min="2310" max="2310" width="12" customWidth="1"/>
    <col min="2311" max="2311" width="12.28515625" customWidth="1"/>
    <col min="2312" max="2312" width="12" customWidth="1"/>
    <col min="2313" max="2315" width="12.140625" customWidth="1"/>
    <col min="2316" max="2317" width="12" customWidth="1"/>
    <col min="2318" max="2318" width="12.140625" customWidth="1"/>
    <col min="2319" max="2320" width="11.85546875" customWidth="1"/>
    <col min="2321" max="2322" width="12" customWidth="1"/>
    <col min="2323" max="2323" width="11.7109375" customWidth="1"/>
    <col min="2325" max="2325" width="12.140625" customWidth="1"/>
    <col min="2561" max="2561" width="2.85546875" customWidth="1"/>
    <col min="2562" max="2562" width="22.42578125" customWidth="1"/>
    <col min="2563" max="2565" width="12.140625" customWidth="1"/>
    <col min="2566" max="2566" width="12" customWidth="1"/>
    <col min="2567" max="2567" width="12.28515625" customWidth="1"/>
    <col min="2568" max="2568" width="12" customWidth="1"/>
    <col min="2569" max="2571" width="12.140625" customWidth="1"/>
    <col min="2572" max="2573" width="12" customWidth="1"/>
    <col min="2574" max="2574" width="12.140625" customWidth="1"/>
    <col min="2575" max="2576" width="11.85546875" customWidth="1"/>
    <col min="2577" max="2578" width="12" customWidth="1"/>
    <col min="2579" max="2579" width="11.7109375" customWidth="1"/>
    <col min="2581" max="2581" width="12.140625" customWidth="1"/>
    <col min="2817" max="2817" width="2.85546875" customWidth="1"/>
    <col min="2818" max="2818" width="22.42578125" customWidth="1"/>
    <col min="2819" max="2821" width="12.140625" customWidth="1"/>
    <col min="2822" max="2822" width="12" customWidth="1"/>
    <col min="2823" max="2823" width="12.28515625" customWidth="1"/>
    <col min="2824" max="2824" width="12" customWidth="1"/>
    <col min="2825" max="2827" width="12.140625" customWidth="1"/>
    <col min="2828" max="2829" width="12" customWidth="1"/>
    <col min="2830" max="2830" width="12.140625" customWidth="1"/>
    <col min="2831" max="2832" width="11.85546875" customWidth="1"/>
    <col min="2833" max="2834" width="12" customWidth="1"/>
    <col min="2835" max="2835" width="11.7109375" customWidth="1"/>
    <col min="2837" max="2837" width="12.140625" customWidth="1"/>
    <col min="3073" max="3073" width="2.85546875" customWidth="1"/>
    <col min="3074" max="3074" width="22.42578125" customWidth="1"/>
    <col min="3075" max="3077" width="12.140625" customWidth="1"/>
    <col min="3078" max="3078" width="12" customWidth="1"/>
    <col min="3079" max="3079" width="12.28515625" customWidth="1"/>
    <col min="3080" max="3080" width="12" customWidth="1"/>
    <col min="3081" max="3083" width="12.140625" customWidth="1"/>
    <col min="3084" max="3085" width="12" customWidth="1"/>
    <col min="3086" max="3086" width="12.140625" customWidth="1"/>
    <col min="3087" max="3088" width="11.85546875" customWidth="1"/>
    <col min="3089" max="3090" width="12" customWidth="1"/>
    <col min="3091" max="3091" width="11.7109375" customWidth="1"/>
    <col min="3093" max="3093" width="12.140625" customWidth="1"/>
    <col min="3329" max="3329" width="2.85546875" customWidth="1"/>
    <col min="3330" max="3330" width="22.42578125" customWidth="1"/>
    <col min="3331" max="3333" width="12.140625" customWidth="1"/>
    <col min="3334" max="3334" width="12" customWidth="1"/>
    <col min="3335" max="3335" width="12.28515625" customWidth="1"/>
    <col min="3336" max="3336" width="12" customWidth="1"/>
    <col min="3337" max="3339" width="12.140625" customWidth="1"/>
    <col min="3340" max="3341" width="12" customWidth="1"/>
    <col min="3342" max="3342" width="12.140625" customWidth="1"/>
    <col min="3343" max="3344" width="11.85546875" customWidth="1"/>
    <col min="3345" max="3346" width="12" customWidth="1"/>
    <col min="3347" max="3347" width="11.7109375" customWidth="1"/>
    <col min="3349" max="3349" width="12.140625" customWidth="1"/>
    <col min="3585" max="3585" width="2.85546875" customWidth="1"/>
    <col min="3586" max="3586" width="22.42578125" customWidth="1"/>
    <col min="3587" max="3589" width="12.140625" customWidth="1"/>
    <col min="3590" max="3590" width="12" customWidth="1"/>
    <col min="3591" max="3591" width="12.28515625" customWidth="1"/>
    <col min="3592" max="3592" width="12" customWidth="1"/>
    <col min="3593" max="3595" width="12.140625" customWidth="1"/>
    <col min="3596" max="3597" width="12" customWidth="1"/>
    <col min="3598" max="3598" width="12.140625" customWidth="1"/>
    <col min="3599" max="3600" width="11.85546875" customWidth="1"/>
    <col min="3601" max="3602" width="12" customWidth="1"/>
    <col min="3603" max="3603" width="11.7109375" customWidth="1"/>
    <col min="3605" max="3605" width="12.140625" customWidth="1"/>
    <col min="3841" max="3841" width="2.85546875" customWidth="1"/>
    <col min="3842" max="3842" width="22.42578125" customWidth="1"/>
    <col min="3843" max="3845" width="12.140625" customWidth="1"/>
    <col min="3846" max="3846" width="12" customWidth="1"/>
    <col min="3847" max="3847" width="12.28515625" customWidth="1"/>
    <col min="3848" max="3848" width="12" customWidth="1"/>
    <col min="3849" max="3851" width="12.140625" customWidth="1"/>
    <col min="3852" max="3853" width="12" customWidth="1"/>
    <col min="3854" max="3854" width="12.140625" customWidth="1"/>
    <col min="3855" max="3856" width="11.85546875" customWidth="1"/>
    <col min="3857" max="3858" width="12" customWidth="1"/>
    <col min="3859" max="3859" width="11.7109375" customWidth="1"/>
    <col min="3861" max="3861" width="12.140625" customWidth="1"/>
    <col min="4097" max="4097" width="2.85546875" customWidth="1"/>
    <col min="4098" max="4098" width="22.42578125" customWidth="1"/>
    <col min="4099" max="4101" width="12.140625" customWidth="1"/>
    <col min="4102" max="4102" width="12" customWidth="1"/>
    <col min="4103" max="4103" width="12.28515625" customWidth="1"/>
    <col min="4104" max="4104" width="12" customWidth="1"/>
    <col min="4105" max="4107" width="12.140625" customWidth="1"/>
    <col min="4108" max="4109" width="12" customWidth="1"/>
    <col min="4110" max="4110" width="12.140625" customWidth="1"/>
    <col min="4111" max="4112" width="11.85546875" customWidth="1"/>
    <col min="4113" max="4114" width="12" customWidth="1"/>
    <col min="4115" max="4115" width="11.7109375" customWidth="1"/>
    <col min="4117" max="4117" width="12.140625" customWidth="1"/>
    <col min="4353" max="4353" width="2.85546875" customWidth="1"/>
    <col min="4354" max="4354" width="22.42578125" customWidth="1"/>
    <col min="4355" max="4357" width="12.140625" customWidth="1"/>
    <col min="4358" max="4358" width="12" customWidth="1"/>
    <col min="4359" max="4359" width="12.28515625" customWidth="1"/>
    <col min="4360" max="4360" width="12" customWidth="1"/>
    <col min="4361" max="4363" width="12.140625" customWidth="1"/>
    <col min="4364" max="4365" width="12" customWidth="1"/>
    <col min="4366" max="4366" width="12.140625" customWidth="1"/>
    <col min="4367" max="4368" width="11.85546875" customWidth="1"/>
    <col min="4369" max="4370" width="12" customWidth="1"/>
    <col min="4371" max="4371" width="11.7109375" customWidth="1"/>
    <col min="4373" max="4373" width="12.140625" customWidth="1"/>
    <col min="4609" max="4609" width="2.85546875" customWidth="1"/>
    <col min="4610" max="4610" width="22.42578125" customWidth="1"/>
    <col min="4611" max="4613" width="12.140625" customWidth="1"/>
    <col min="4614" max="4614" width="12" customWidth="1"/>
    <col min="4615" max="4615" width="12.28515625" customWidth="1"/>
    <col min="4616" max="4616" width="12" customWidth="1"/>
    <col min="4617" max="4619" width="12.140625" customWidth="1"/>
    <col min="4620" max="4621" width="12" customWidth="1"/>
    <col min="4622" max="4622" width="12.140625" customWidth="1"/>
    <col min="4623" max="4624" width="11.85546875" customWidth="1"/>
    <col min="4625" max="4626" width="12" customWidth="1"/>
    <col min="4627" max="4627" width="11.7109375" customWidth="1"/>
    <col min="4629" max="4629" width="12.140625" customWidth="1"/>
    <col min="4865" max="4865" width="2.85546875" customWidth="1"/>
    <col min="4866" max="4866" width="22.42578125" customWidth="1"/>
    <col min="4867" max="4869" width="12.140625" customWidth="1"/>
    <col min="4870" max="4870" width="12" customWidth="1"/>
    <col min="4871" max="4871" width="12.28515625" customWidth="1"/>
    <col min="4872" max="4872" width="12" customWidth="1"/>
    <col min="4873" max="4875" width="12.140625" customWidth="1"/>
    <col min="4876" max="4877" width="12" customWidth="1"/>
    <col min="4878" max="4878" width="12.140625" customWidth="1"/>
    <col min="4879" max="4880" width="11.85546875" customWidth="1"/>
    <col min="4881" max="4882" width="12" customWidth="1"/>
    <col min="4883" max="4883" width="11.7109375" customWidth="1"/>
    <col min="4885" max="4885" width="12.140625" customWidth="1"/>
    <col min="5121" max="5121" width="2.85546875" customWidth="1"/>
    <col min="5122" max="5122" width="22.42578125" customWidth="1"/>
    <col min="5123" max="5125" width="12.140625" customWidth="1"/>
    <col min="5126" max="5126" width="12" customWidth="1"/>
    <col min="5127" max="5127" width="12.28515625" customWidth="1"/>
    <col min="5128" max="5128" width="12" customWidth="1"/>
    <col min="5129" max="5131" width="12.140625" customWidth="1"/>
    <col min="5132" max="5133" width="12" customWidth="1"/>
    <col min="5134" max="5134" width="12.140625" customWidth="1"/>
    <col min="5135" max="5136" width="11.85546875" customWidth="1"/>
    <col min="5137" max="5138" width="12" customWidth="1"/>
    <col min="5139" max="5139" width="11.7109375" customWidth="1"/>
    <col min="5141" max="5141" width="12.140625" customWidth="1"/>
    <col min="5377" max="5377" width="2.85546875" customWidth="1"/>
    <col min="5378" max="5378" width="22.42578125" customWidth="1"/>
    <col min="5379" max="5381" width="12.140625" customWidth="1"/>
    <col min="5382" max="5382" width="12" customWidth="1"/>
    <col min="5383" max="5383" width="12.28515625" customWidth="1"/>
    <col min="5384" max="5384" width="12" customWidth="1"/>
    <col min="5385" max="5387" width="12.140625" customWidth="1"/>
    <col min="5388" max="5389" width="12" customWidth="1"/>
    <col min="5390" max="5390" width="12.140625" customWidth="1"/>
    <col min="5391" max="5392" width="11.85546875" customWidth="1"/>
    <col min="5393" max="5394" width="12" customWidth="1"/>
    <col min="5395" max="5395" width="11.7109375" customWidth="1"/>
    <col min="5397" max="5397" width="12.140625" customWidth="1"/>
    <col min="5633" max="5633" width="2.85546875" customWidth="1"/>
    <col min="5634" max="5634" width="22.42578125" customWidth="1"/>
    <col min="5635" max="5637" width="12.140625" customWidth="1"/>
    <col min="5638" max="5638" width="12" customWidth="1"/>
    <col min="5639" max="5639" width="12.28515625" customWidth="1"/>
    <col min="5640" max="5640" width="12" customWidth="1"/>
    <col min="5641" max="5643" width="12.140625" customWidth="1"/>
    <col min="5644" max="5645" width="12" customWidth="1"/>
    <col min="5646" max="5646" width="12.140625" customWidth="1"/>
    <col min="5647" max="5648" width="11.85546875" customWidth="1"/>
    <col min="5649" max="5650" width="12" customWidth="1"/>
    <col min="5651" max="5651" width="11.7109375" customWidth="1"/>
    <col min="5653" max="5653" width="12.140625" customWidth="1"/>
    <col min="5889" max="5889" width="2.85546875" customWidth="1"/>
    <col min="5890" max="5890" width="22.42578125" customWidth="1"/>
    <col min="5891" max="5893" width="12.140625" customWidth="1"/>
    <col min="5894" max="5894" width="12" customWidth="1"/>
    <col min="5895" max="5895" width="12.28515625" customWidth="1"/>
    <col min="5896" max="5896" width="12" customWidth="1"/>
    <col min="5897" max="5899" width="12.140625" customWidth="1"/>
    <col min="5900" max="5901" width="12" customWidth="1"/>
    <col min="5902" max="5902" width="12.140625" customWidth="1"/>
    <col min="5903" max="5904" width="11.85546875" customWidth="1"/>
    <col min="5905" max="5906" width="12" customWidth="1"/>
    <col min="5907" max="5907" width="11.7109375" customWidth="1"/>
    <col min="5909" max="5909" width="12.140625" customWidth="1"/>
    <col min="6145" max="6145" width="2.85546875" customWidth="1"/>
    <col min="6146" max="6146" width="22.42578125" customWidth="1"/>
    <col min="6147" max="6149" width="12.140625" customWidth="1"/>
    <col min="6150" max="6150" width="12" customWidth="1"/>
    <col min="6151" max="6151" width="12.28515625" customWidth="1"/>
    <col min="6152" max="6152" width="12" customWidth="1"/>
    <col min="6153" max="6155" width="12.140625" customWidth="1"/>
    <col min="6156" max="6157" width="12" customWidth="1"/>
    <col min="6158" max="6158" width="12.140625" customWidth="1"/>
    <col min="6159" max="6160" width="11.85546875" customWidth="1"/>
    <col min="6161" max="6162" width="12" customWidth="1"/>
    <col min="6163" max="6163" width="11.7109375" customWidth="1"/>
    <col min="6165" max="6165" width="12.140625" customWidth="1"/>
    <col min="6401" max="6401" width="2.85546875" customWidth="1"/>
    <col min="6402" max="6402" width="22.42578125" customWidth="1"/>
    <col min="6403" max="6405" width="12.140625" customWidth="1"/>
    <col min="6406" max="6406" width="12" customWidth="1"/>
    <col min="6407" max="6407" width="12.28515625" customWidth="1"/>
    <col min="6408" max="6408" width="12" customWidth="1"/>
    <col min="6409" max="6411" width="12.140625" customWidth="1"/>
    <col min="6412" max="6413" width="12" customWidth="1"/>
    <col min="6414" max="6414" width="12.140625" customWidth="1"/>
    <col min="6415" max="6416" width="11.85546875" customWidth="1"/>
    <col min="6417" max="6418" width="12" customWidth="1"/>
    <col min="6419" max="6419" width="11.7109375" customWidth="1"/>
    <col min="6421" max="6421" width="12.140625" customWidth="1"/>
    <col min="6657" max="6657" width="2.85546875" customWidth="1"/>
    <col min="6658" max="6658" width="22.42578125" customWidth="1"/>
    <col min="6659" max="6661" width="12.140625" customWidth="1"/>
    <col min="6662" max="6662" width="12" customWidth="1"/>
    <col min="6663" max="6663" width="12.28515625" customWidth="1"/>
    <col min="6664" max="6664" width="12" customWidth="1"/>
    <col min="6665" max="6667" width="12.140625" customWidth="1"/>
    <col min="6668" max="6669" width="12" customWidth="1"/>
    <col min="6670" max="6670" width="12.140625" customWidth="1"/>
    <col min="6671" max="6672" width="11.85546875" customWidth="1"/>
    <col min="6673" max="6674" width="12" customWidth="1"/>
    <col min="6675" max="6675" width="11.7109375" customWidth="1"/>
    <col min="6677" max="6677" width="12.140625" customWidth="1"/>
    <col min="6913" max="6913" width="2.85546875" customWidth="1"/>
    <col min="6914" max="6914" width="22.42578125" customWidth="1"/>
    <col min="6915" max="6917" width="12.140625" customWidth="1"/>
    <col min="6918" max="6918" width="12" customWidth="1"/>
    <col min="6919" max="6919" width="12.28515625" customWidth="1"/>
    <col min="6920" max="6920" width="12" customWidth="1"/>
    <col min="6921" max="6923" width="12.140625" customWidth="1"/>
    <col min="6924" max="6925" width="12" customWidth="1"/>
    <col min="6926" max="6926" width="12.140625" customWidth="1"/>
    <col min="6927" max="6928" width="11.85546875" customWidth="1"/>
    <col min="6929" max="6930" width="12" customWidth="1"/>
    <col min="6931" max="6931" width="11.7109375" customWidth="1"/>
    <col min="6933" max="6933" width="12.140625" customWidth="1"/>
    <col min="7169" max="7169" width="2.85546875" customWidth="1"/>
    <col min="7170" max="7170" width="22.42578125" customWidth="1"/>
    <col min="7171" max="7173" width="12.140625" customWidth="1"/>
    <col min="7174" max="7174" width="12" customWidth="1"/>
    <col min="7175" max="7175" width="12.28515625" customWidth="1"/>
    <col min="7176" max="7176" width="12" customWidth="1"/>
    <col min="7177" max="7179" width="12.140625" customWidth="1"/>
    <col min="7180" max="7181" width="12" customWidth="1"/>
    <col min="7182" max="7182" width="12.140625" customWidth="1"/>
    <col min="7183" max="7184" width="11.85546875" customWidth="1"/>
    <col min="7185" max="7186" width="12" customWidth="1"/>
    <col min="7187" max="7187" width="11.7109375" customWidth="1"/>
    <col min="7189" max="7189" width="12.140625" customWidth="1"/>
    <col min="7425" max="7425" width="2.85546875" customWidth="1"/>
    <col min="7426" max="7426" width="22.42578125" customWidth="1"/>
    <col min="7427" max="7429" width="12.140625" customWidth="1"/>
    <col min="7430" max="7430" width="12" customWidth="1"/>
    <col min="7431" max="7431" width="12.28515625" customWidth="1"/>
    <col min="7432" max="7432" width="12" customWidth="1"/>
    <col min="7433" max="7435" width="12.140625" customWidth="1"/>
    <col min="7436" max="7437" width="12" customWidth="1"/>
    <col min="7438" max="7438" width="12.140625" customWidth="1"/>
    <col min="7439" max="7440" width="11.85546875" customWidth="1"/>
    <col min="7441" max="7442" width="12" customWidth="1"/>
    <col min="7443" max="7443" width="11.7109375" customWidth="1"/>
    <col min="7445" max="7445" width="12.140625" customWidth="1"/>
    <col min="7681" max="7681" width="2.85546875" customWidth="1"/>
    <col min="7682" max="7682" width="22.42578125" customWidth="1"/>
    <col min="7683" max="7685" width="12.140625" customWidth="1"/>
    <col min="7686" max="7686" width="12" customWidth="1"/>
    <col min="7687" max="7687" width="12.28515625" customWidth="1"/>
    <col min="7688" max="7688" width="12" customWidth="1"/>
    <col min="7689" max="7691" width="12.140625" customWidth="1"/>
    <col min="7692" max="7693" width="12" customWidth="1"/>
    <col min="7694" max="7694" width="12.140625" customWidth="1"/>
    <col min="7695" max="7696" width="11.85546875" customWidth="1"/>
    <col min="7697" max="7698" width="12" customWidth="1"/>
    <col min="7699" max="7699" width="11.7109375" customWidth="1"/>
    <col min="7701" max="7701" width="12.140625" customWidth="1"/>
    <col min="7937" max="7937" width="2.85546875" customWidth="1"/>
    <col min="7938" max="7938" width="22.42578125" customWidth="1"/>
    <col min="7939" max="7941" width="12.140625" customWidth="1"/>
    <col min="7942" max="7942" width="12" customWidth="1"/>
    <col min="7943" max="7943" width="12.28515625" customWidth="1"/>
    <col min="7944" max="7944" width="12" customWidth="1"/>
    <col min="7945" max="7947" width="12.140625" customWidth="1"/>
    <col min="7948" max="7949" width="12" customWidth="1"/>
    <col min="7950" max="7950" width="12.140625" customWidth="1"/>
    <col min="7951" max="7952" width="11.85546875" customWidth="1"/>
    <col min="7953" max="7954" width="12" customWidth="1"/>
    <col min="7955" max="7955" width="11.7109375" customWidth="1"/>
    <col min="7957" max="7957" width="12.140625" customWidth="1"/>
    <col min="8193" max="8193" width="2.85546875" customWidth="1"/>
    <col min="8194" max="8194" width="22.42578125" customWidth="1"/>
    <col min="8195" max="8197" width="12.140625" customWidth="1"/>
    <col min="8198" max="8198" width="12" customWidth="1"/>
    <col min="8199" max="8199" width="12.28515625" customWidth="1"/>
    <col min="8200" max="8200" width="12" customWidth="1"/>
    <col min="8201" max="8203" width="12.140625" customWidth="1"/>
    <col min="8204" max="8205" width="12" customWidth="1"/>
    <col min="8206" max="8206" width="12.140625" customWidth="1"/>
    <col min="8207" max="8208" width="11.85546875" customWidth="1"/>
    <col min="8209" max="8210" width="12" customWidth="1"/>
    <col min="8211" max="8211" width="11.7109375" customWidth="1"/>
    <col min="8213" max="8213" width="12.140625" customWidth="1"/>
    <col min="8449" max="8449" width="2.85546875" customWidth="1"/>
    <col min="8450" max="8450" width="22.42578125" customWidth="1"/>
    <col min="8451" max="8453" width="12.140625" customWidth="1"/>
    <col min="8454" max="8454" width="12" customWidth="1"/>
    <col min="8455" max="8455" width="12.28515625" customWidth="1"/>
    <col min="8456" max="8456" width="12" customWidth="1"/>
    <col min="8457" max="8459" width="12.140625" customWidth="1"/>
    <col min="8460" max="8461" width="12" customWidth="1"/>
    <col min="8462" max="8462" width="12.140625" customWidth="1"/>
    <col min="8463" max="8464" width="11.85546875" customWidth="1"/>
    <col min="8465" max="8466" width="12" customWidth="1"/>
    <col min="8467" max="8467" width="11.7109375" customWidth="1"/>
    <col min="8469" max="8469" width="12.140625" customWidth="1"/>
    <col min="8705" max="8705" width="2.85546875" customWidth="1"/>
    <col min="8706" max="8706" width="22.42578125" customWidth="1"/>
    <col min="8707" max="8709" width="12.140625" customWidth="1"/>
    <col min="8710" max="8710" width="12" customWidth="1"/>
    <col min="8711" max="8711" width="12.28515625" customWidth="1"/>
    <col min="8712" max="8712" width="12" customWidth="1"/>
    <col min="8713" max="8715" width="12.140625" customWidth="1"/>
    <col min="8716" max="8717" width="12" customWidth="1"/>
    <col min="8718" max="8718" width="12.140625" customWidth="1"/>
    <col min="8719" max="8720" width="11.85546875" customWidth="1"/>
    <col min="8721" max="8722" width="12" customWidth="1"/>
    <col min="8723" max="8723" width="11.7109375" customWidth="1"/>
    <col min="8725" max="8725" width="12.140625" customWidth="1"/>
    <col min="8961" max="8961" width="2.85546875" customWidth="1"/>
    <col min="8962" max="8962" width="22.42578125" customWidth="1"/>
    <col min="8963" max="8965" width="12.140625" customWidth="1"/>
    <col min="8966" max="8966" width="12" customWidth="1"/>
    <col min="8967" max="8967" width="12.28515625" customWidth="1"/>
    <col min="8968" max="8968" width="12" customWidth="1"/>
    <col min="8969" max="8971" width="12.140625" customWidth="1"/>
    <col min="8972" max="8973" width="12" customWidth="1"/>
    <col min="8974" max="8974" width="12.140625" customWidth="1"/>
    <col min="8975" max="8976" width="11.85546875" customWidth="1"/>
    <col min="8977" max="8978" width="12" customWidth="1"/>
    <col min="8979" max="8979" width="11.7109375" customWidth="1"/>
    <col min="8981" max="8981" width="12.140625" customWidth="1"/>
    <col min="9217" max="9217" width="2.85546875" customWidth="1"/>
    <col min="9218" max="9218" width="22.42578125" customWidth="1"/>
    <col min="9219" max="9221" width="12.140625" customWidth="1"/>
    <col min="9222" max="9222" width="12" customWidth="1"/>
    <col min="9223" max="9223" width="12.28515625" customWidth="1"/>
    <col min="9224" max="9224" width="12" customWidth="1"/>
    <col min="9225" max="9227" width="12.140625" customWidth="1"/>
    <col min="9228" max="9229" width="12" customWidth="1"/>
    <col min="9230" max="9230" width="12.140625" customWidth="1"/>
    <col min="9231" max="9232" width="11.85546875" customWidth="1"/>
    <col min="9233" max="9234" width="12" customWidth="1"/>
    <col min="9235" max="9235" width="11.7109375" customWidth="1"/>
    <col min="9237" max="9237" width="12.140625" customWidth="1"/>
    <col min="9473" max="9473" width="2.85546875" customWidth="1"/>
    <col min="9474" max="9474" width="22.42578125" customWidth="1"/>
    <col min="9475" max="9477" width="12.140625" customWidth="1"/>
    <col min="9478" max="9478" width="12" customWidth="1"/>
    <col min="9479" max="9479" width="12.28515625" customWidth="1"/>
    <col min="9480" max="9480" width="12" customWidth="1"/>
    <col min="9481" max="9483" width="12.140625" customWidth="1"/>
    <col min="9484" max="9485" width="12" customWidth="1"/>
    <col min="9486" max="9486" width="12.140625" customWidth="1"/>
    <col min="9487" max="9488" width="11.85546875" customWidth="1"/>
    <col min="9489" max="9490" width="12" customWidth="1"/>
    <col min="9491" max="9491" width="11.7109375" customWidth="1"/>
    <col min="9493" max="9493" width="12.140625" customWidth="1"/>
    <col min="9729" max="9729" width="2.85546875" customWidth="1"/>
    <col min="9730" max="9730" width="22.42578125" customWidth="1"/>
    <col min="9731" max="9733" width="12.140625" customWidth="1"/>
    <col min="9734" max="9734" width="12" customWidth="1"/>
    <col min="9735" max="9735" width="12.28515625" customWidth="1"/>
    <col min="9736" max="9736" width="12" customWidth="1"/>
    <col min="9737" max="9739" width="12.140625" customWidth="1"/>
    <col min="9740" max="9741" width="12" customWidth="1"/>
    <col min="9742" max="9742" width="12.140625" customWidth="1"/>
    <col min="9743" max="9744" width="11.85546875" customWidth="1"/>
    <col min="9745" max="9746" width="12" customWidth="1"/>
    <col min="9747" max="9747" width="11.7109375" customWidth="1"/>
    <col min="9749" max="9749" width="12.140625" customWidth="1"/>
    <col min="9985" max="9985" width="2.85546875" customWidth="1"/>
    <col min="9986" max="9986" width="22.42578125" customWidth="1"/>
    <col min="9987" max="9989" width="12.140625" customWidth="1"/>
    <col min="9990" max="9990" width="12" customWidth="1"/>
    <col min="9991" max="9991" width="12.28515625" customWidth="1"/>
    <col min="9992" max="9992" width="12" customWidth="1"/>
    <col min="9993" max="9995" width="12.140625" customWidth="1"/>
    <col min="9996" max="9997" width="12" customWidth="1"/>
    <col min="9998" max="9998" width="12.140625" customWidth="1"/>
    <col min="9999" max="10000" width="11.85546875" customWidth="1"/>
    <col min="10001" max="10002" width="12" customWidth="1"/>
    <col min="10003" max="10003" width="11.7109375" customWidth="1"/>
    <col min="10005" max="10005" width="12.140625" customWidth="1"/>
    <col min="10241" max="10241" width="2.85546875" customWidth="1"/>
    <col min="10242" max="10242" width="22.42578125" customWidth="1"/>
    <col min="10243" max="10245" width="12.140625" customWidth="1"/>
    <col min="10246" max="10246" width="12" customWidth="1"/>
    <col min="10247" max="10247" width="12.28515625" customWidth="1"/>
    <col min="10248" max="10248" width="12" customWidth="1"/>
    <col min="10249" max="10251" width="12.140625" customWidth="1"/>
    <col min="10252" max="10253" width="12" customWidth="1"/>
    <col min="10254" max="10254" width="12.140625" customWidth="1"/>
    <col min="10255" max="10256" width="11.85546875" customWidth="1"/>
    <col min="10257" max="10258" width="12" customWidth="1"/>
    <col min="10259" max="10259" width="11.7109375" customWidth="1"/>
    <col min="10261" max="10261" width="12.140625" customWidth="1"/>
    <col min="10497" max="10497" width="2.85546875" customWidth="1"/>
    <col min="10498" max="10498" width="22.42578125" customWidth="1"/>
    <col min="10499" max="10501" width="12.140625" customWidth="1"/>
    <col min="10502" max="10502" width="12" customWidth="1"/>
    <col min="10503" max="10503" width="12.28515625" customWidth="1"/>
    <col min="10504" max="10504" width="12" customWidth="1"/>
    <col min="10505" max="10507" width="12.140625" customWidth="1"/>
    <col min="10508" max="10509" width="12" customWidth="1"/>
    <col min="10510" max="10510" width="12.140625" customWidth="1"/>
    <col min="10511" max="10512" width="11.85546875" customWidth="1"/>
    <col min="10513" max="10514" width="12" customWidth="1"/>
    <col min="10515" max="10515" width="11.7109375" customWidth="1"/>
    <col min="10517" max="10517" width="12.140625" customWidth="1"/>
    <col min="10753" max="10753" width="2.85546875" customWidth="1"/>
    <col min="10754" max="10754" width="22.42578125" customWidth="1"/>
    <col min="10755" max="10757" width="12.140625" customWidth="1"/>
    <col min="10758" max="10758" width="12" customWidth="1"/>
    <col min="10759" max="10759" width="12.28515625" customWidth="1"/>
    <col min="10760" max="10760" width="12" customWidth="1"/>
    <col min="10761" max="10763" width="12.140625" customWidth="1"/>
    <col min="10764" max="10765" width="12" customWidth="1"/>
    <col min="10766" max="10766" width="12.140625" customWidth="1"/>
    <col min="10767" max="10768" width="11.85546875" customWidth="1"/>
    <col min="10769" max="10770" width="12" customWidth="1"/>
    <col min="10771" max="10771" width="11.7109375" customWidth="1"/>
    <col min="10773" max="10773" width="12.140625" customWidth="1"/>
    <col min="11009" max="11009" width="2.85546875" customWidth="1"/>
    <col min="11010" max="11010" width="22.42578125" customWidth="1"/>
    <col min="11011" max="11013" width="12.140625" customWidth="1"/>
    <col min="11014" max="11014" width="12" customWidth="1"/>
    <col min="11015" max="11015" width="12.28515625" customWidth="1"/>
    <col min="11016" max="11016" width="12" customWidth="1"/>
    <col min="11017" max="11019" width="12.140625" customWidth="1"/>
    <col min="11020" max="11021" width="12" customWidth="1"/>
    <col min="11022" max="11022" width="12.140625" customWidth="1"/>
    <col min="11023" max="11024" width="11.85546875" customWidth="1"/>
    <col min="11025" max="11026" width="12" customWidth="1"/>
    <col min="11027" max="11027" width="11.7109375" customWidth="1"/>
    <col min="11029" max="11029" width="12.140625" customWidth="1"/>
    <col min="11265" max="11265" width="2.85546875" customWidth="1"/>
    <col min="11266" max="11266" width="22.42578125" customWidth="1"/>
    <col min="11267" max="11269" width="12.140625" customWidth="1"/>
    <col min="11270" max="11270" width="12" customWidth="1"/>
    <col min="11271" max="11271" width="12.28515625" customWidth="1"/>
    <col min="11272" max="11272" width="12" customWidth="1"/>
    <col min="11273" max="11275" width="12.140625" customWidth="1"/>
    <col min="11276" max="11277" width="12" customWidth="1"/>
    <col min="11278" max="11278" width="12.140625" customWidth="1"/>
    <col min="11279" max="11280" width="11.85546875" customWidth="1"/>
    <col min="11281" max="11282" width="12" customWidth="1"/>
    <col min="11283" max="11283" width="11.7109375" customWidth="1"/>
    <col min="11285" max="11285" width="12.140625" customWidth="1"/>
    <col min="11521" max="11521" width="2.85546875" customWidth="1"/>
    <col min="11522" max="11522" width="22.42578125" customWidth="1"/>
    <col min="11523" max="11525" width="12.140625" customWidth="1"/>
    <col min="11526" max="11526" width="12" customWidth="1"/>
    <col min="11527" max="11527" width="12.28515625" customWidth="1"/>
    <col min="11528" max="11528" width="12" customWidth="1"/>
    <col min="11529" max="11531" width="12.140625" customWidth="1"/>
    <col min="11532" max="11533" width="12" customWidth="1"/>
    <col min="11534" max="11534" width="12.140625" customWidth="1"/>
    <col min="11535" max="11536" width="11.85546875" customWidth="1"/>
    <col min="11537" max="11538" width="12" customWidth="1"/>
    <col min="11539" max="11539" width="11.7109375" customWidth="1"/>
    <col min="11541" max="11541" width="12.140625" customWidth="1"/>
    <col min="11777" max="11777" width="2.85546875" customWidth="1"/>
    <col min="11778" max="11778" width="22.42578125" customWidth="1"/>
    <col min="11779" max="11781" width="12.140625" customWidth="1"/>
    <col min="11782" max="11782" width="12" customWidth="1"/>
    <col min="11783" max="11783" width="12.28515625" customWidth="1"/>
    <col min="11784" max="11784" width="12" customWidth="1"/>
    <col min="11785" max="11787" width="12.140625" customWidth="1"/>
    <col min="11788" max="11789" width="12" customWidth="1"/>
    <col min="11790" max="11790" width="12.140625" customWidth="1"/>
    <col min="11791" max="11792" width="11.85546875" customWidth="1"/>
    <col min="11793" max="11794" width="12" customWidth="1"/>
    <col min="11795" max="11795" width="11.7109375" customWidth="1"/>
    <col min="11797" max="11797" width="12.140625" customWidth="1"/>
    <col min="12033" max="12033" width="2.85546875" customWidth="1"/>
    <col min="12034" max="12034" width="22.42578125" customWidth="1"/>
    <col min="12035" max="12037" width="12.140625" customWidth="1"/>
    <col min="12038" max="12038" width="12" customWidth="1"/>
    <col min="12039" max="12039" width="12.28515625" customWidth="1"/>
    <col min="12040" max="12040" width="12" customWidth="1"/>
    <col min="12041" max="12043" width="12.140625" customWidth="1"/>
    <col min="12044" max="12045" width="12" customWidth="1"/>
    <col min="12046" max="12046" width="12.140625" customWidth="1"/>
    <col min="12047" max="12048" width="11.85546875" customWidth="1"/>
    <col min="12049" max="12050" width="12" customWidth="1"/>
    <col min="12051" max="12051" width="11.7109375" customWidth="1"/>
    <col min="12053" max="12053" width="12.140625" customWidth="1"/>
    <col min="12289" max="12289" width="2.85546875" customWidth="1"/>
    <col min="12290" max="12290" width="22.42578125" customWidth="1"/>
    <col min="12291" max="12293" width="12.140625" customWidth="1"/>
    <col min="12294" max="12294" width="12" customWidth="1"/>
    <col min="12295" max="12295" width="12.28515625" customWidth="1"/>
    <col min="12296" max="12296" width="12" customWidth="1"/>
    <col min="12297" max="12299" width="12.140625" customWidth="1"/>
    <col min="12300" max="12301" width="12" customWidth="1"/>
    <col min="12302" max="12302" width="12.140625" customWidth="1"/>
    <col min="12303" max="12304" width="11.85546875" customWidth="1"/>
    <col min="12305" max="12306" width="12" customWidth="1"/>
    <col min="12307" max="12307" width="11.7109375" customWidth="1"/>
    <col min="12309" max="12309" width="12.140625" customWidth="1"/>
    <col min="12545" max="12545" width="2.85546875" customWidth="1"/>
    <col min="12546" max="12546" width="22.42578125" customWidth="1"/>
    <col min="12547" max="12549" width="12.140625" customWidth="1"/>
    <col min="12550" max="12550" width="12" customWidth="1"/>
    <col min="12551" max="12551" width="12.28515625" customWidth="1"/>
    <col min="12552" max="12552" width="12" customWidth="1"/>
    <col min="12553" max="12555" width="12.140625" customWidth="1"/>
    <col min="12556" max="12557" width="12" customWidth="1"/>
    <col min="12558" max="12558" width="12.140625" customWidth="1"/>
    <col min="12559" max="12560" width="11.85546875" customWidth="1"/>
    <col min="12561" max="12562" width="12" customWidth="1"/>
    <col min="12563" max="12563" width="11.7109375" customWidth="1"/>
    <col min="12565" max="12565" width="12.140625" customWidth="1"/>
    <col min="12801" max="12801" width="2.85546875" customWidth="1"/>
    <col min="12802" max="12802" width="22.42578125" customWidth="1"/>
    <col min="12803" max="12805" width="12.140625" customWidth="1"/>
    <col min="12806" max="12806" width="12" customWidth="1"/>
    <col min="12807" max="12807" width="12.28515625" customWidth="1"/>
    <col min="12808" max="12808" width="12" customWidth="1"/>
    <col min="12809" max="12811" width="12.140625" customWidth="1"/>
    <col min="12812" max="12813" width="12" customWidth="1"/>
    <col min="12814" max="12814" width="12.140625" customWidth="1"/>
    <col min="12815" max="12816" width="11.85546875" customWidth="1"/>
    <col min="12817" max="12818" width="12" customWidth="1"/>
    <col min="12819" max="12819" width="11.7109375" customWidth="1"/>
    <col min="12821" max="12821" width="12.140625" customWidth="1"/>
    <col min="13057" max="13057" width="2.85546875" customWidth="1"/>
    <col min="13058" max="13058" width="22.42578125" customWidth="1"/>
    <col min="13059" max="13061" width="12.140625" customWidth="1"/>
    <col min="13062" max="13062" width="12" customWidth="1"/>
    <col min="13063" max="13063" width="12.28515625" customWidth="1"/>
    <col min="13064" max="13064" width="12" customWidth="1"/>
    <col min="13065" max="13067" width="12.140625" customWidth="1"/>
    <col min="13068" max="13069" width="12" customWidth="1"/>
    <col min="13070" max="13070" width="12.140625" customWidth="1"/>
    <col min="13071" max="13072" width="11.85546875" customWidth="1"/>
    <col min="13073" max="13074" width="12" customWidth="1"/>
    <col min="13075" max="13075" width="11.7109375" customWidth="1"/>
    <col min="13077" max="13077" width="12.140625" customWidth="1"/>
    <col min="13313" max="13313" width="2.85546875" customWidth="1"/>
    <col min="13314" max="13314" width="22.42578125" customWidth="1"/>
    <col min="13315" max="13317" width="12.140625" customWidth="1"/>
    <col min="13318" max="13318" width="12" customWidth="1"/>
    <col min="13319" max="13319" width="12.28515625" customWidth="1"/>
    <col min="13320" max="13320" width="12" customWidth="1"/>
    <col min="13321" max="13323" width="12.140625" customWidth="1"/>
    <col min="13324" max="13325" width="12" customWidth="1"/>
    <col min="13326" max="13326" width="12.140625" customWidth="1"/>
    <col min="13327" max="13328" width="11.85546875" customWidth="1"/>
    <col min="13329" max="13330" width="12" customWidth="1"/>
    <col min="13331" max="13331" width="11.7109375" customWidth="1"/>
    <col min="13333" max="13333" width="12.140625" customWidth="1"/>
    <col min="13569" max="13569" width="2.85546875" customWidth="1"/>
    <col min="13570" max="13570" width="22.42578125" customWidth="1"/>
    <col min="13571" max="13573" width="12.140625" customWidth="1"/>
    <col min="13574" max="13574" width="12" customWidth="1"/>
    <col min="13575" max="13575" width="12.28515625" customWidth="1"/>
    <col min="13576" max="13576" width="12" customWidth="1"/>
    <col min="13577" max="13579" width="12.140625" customWidth="1"/>
    <col min="13580" max="13581" width="12" customWidth="1"/>
    <col min="13582" max="13582" width="12.140625" customWidth="1"/>
    <col min="13583" max="13584" width="11.85546875" customWidth="1"/>
    <col min="13585" max="13586" width="12" customWidth="1"/>
    <col min="13587" max="13587" width="11.7109375" customWidth="1"/>
    <col min="13589" max="13589" width="12.140625" customWidth="1"/>
    <col min="13825" max="13825" width="2.85546875" customWidth="1"/>
    <col min="13826" max="13826" width="22.42578125" customWidth="1"/>
    <col min="13827" max="13829" width="12.140625" customWidth="1"/>
    <col min="13830" max="13830" width="12" customWidth="1"/>
    <col min="13831" max="13831" width="12.28515625" customWidth="1"/>
    <col min="13832" max="13832" width="12" customWidth="1"/>
    <col min="13833" max="13835" width="12.140625" customWidth="1"/>
    <col min="13836" max="13837" width="12" customWidth="1"/>
    <col min="13838" max="13838" width="12.140625" customWidth="1"/>
    <col min="13839" max="13840" width="11.85546875" customWidth="1"/>
    <col min="13841" max="13842" width="12" customWidth="1"/>
    <col min="13843" max="13843" width="11.7109375" customWidth="1"/>
    <col min="13845" max="13845" width="12.140625" customWidth="1"/>
    <col min="14081" max="14081" width="2.85546875" customWidth="1"/>
    <col min="14082" max="14082" width="22.42578125" customWidth="1"/>
    <col min="14083" max="14085" width="12.140625" customWidth="1"/>
    <col min="14086" max="14086" width="12" customWidth="1"/>
    <col min="14087" max="14087" width="12.28515625" customWidth="1"/>
    <col min="14088" max="14088" width="12" customWidth="1"/>
    <col min="14089" max="14091" width="12.140625" customWidth="1"/>
    <col min="14092" max="14093" width="12" customWidth="1"/>
    <col min="14094" max="14094" width="12.140625" customWidth="1"/>
    <col min="14095" max="14096" width="11.85546875" customWidth="1"/>
    <col min="14097" max="14098" width="12" customWidth="1"/>
    <col min="14099" max="14099" width="11.7109375" customWidth="1"/>
    <col min="14101" max="14101" width="12.140625" customWidth="1"/>
    <col min="14337" max="14337" width="2.85546875" customWidth="1"/>
    <col min="14338" max="14338" width="22.42578125" customWidth="1"/>
    <col min="14339" max="14341" width="12.140625" customWidth="1"/>
    <col min="14342" max="14342" width="12" customWidth="1"/>
    <col min="14343" max="14343" width="12.28515625" customWidth="1"/>
    <col min="14344" max="14344" width="12" customWidth="1"/>
    <col min="14345" max="14347" width="12.140625" customWidth="1"/>
    <col min="14348" max="14349" width="12" customWidth="1"/>
    <col min="14350" max="14350" width="12.140625" customWidth="1"/>
    <col min="14351" max="14352" width="11.85546875" customWidth="1"/>
    <col min="14353" max="14354" width="12" customWidth="1"/>
    <col min="14355" max="14355" width="11.7109375" customWidth="1"/>
    <col min="14357" max="14357" width="12.140625" customWidth="1"/>
    <col min="14593" max="14593" width="2.85546875" customWidth="1"/>
    <col min="14594" max="14594" width="22.42578125" customWidth="1"/>
    <col min="14595" max="14597" width="12.140625" customWidth="1"/>
    <col min="14598" max="14598" width="12" customWidth="1"/>
    <col min="14599" max="14599" width="12.28515625" customWidth="1"/>
    <col min="14600" max="14600" width="12" customWidth="1"/>
    <col min="14601" max="14603" width="12.140625" customWidth="1"/>
    <col min="14604" max="14605" width="12" customWidth="1"/>
    <col min="14606" max="14606" width="12.140625" customWidth="1"/>
    <col min="14607" max="14608" width="11.85546875" customWidth="1"/>
    <col min="14609" max="14610" width="12" customWidth="1"/>
    <col min="14611" max="14611" width="11.7109375" customWidth="1"/>
    <col min="14613" max="14613" width="12.140625" customWidth="1"/>
    <col min="14849" max="14849" width="2.85546875" customWidth="1"/>
    <col min="14850" max="14850" width="22.42578125" customWidth="1"/>
    <col min="14851" max="14853" width="12.140625" customWidth="1"/>
    <col min="14854" max="14854" width="12" customWidth="1"/>
    <col min="14855" max="14855" width="12.28515625" customWidth="1"/>
    <col min="14856" max="14856" width="12" customWidth="1"/>
    <col min="14857" max="14859" width="12.140625" customWidth="1"/>
    <col min="14860" max="14861" width="12" customWidth="1"/>
    <col min="14862" max="14862" width="12.140625" customWidth="1"/>
    <col min="14863" max="14864" width="11.85546875" customWidth="1"/>
    <col min="14865" max="14866" width="12" customWidth="1"/>
    <col min="14867" max="14867" width="11.7109375" customWidth="1"/>
    <col min="14869" max="14869" width="12.140625" customWidth="1"/>
    <col min="15105" max="15105" width="2.85546875" customWidth="1"/>
    <col min="15106" max="15106" width="22.42578125" customWidth="1"/>
    <col min="15107" max="15109" width="12.140625" customWidth="1"/>
    <col min="15110" max="15110" width="12" customWidth="1"/>
    <col min="15111" max="15111" width="12.28515625" customWidth="1"/>
    <col min="15112" max="15112" width="12" customWidth="1"/>
    <col min="15113" max="15115" width="12.140625" customWidth="1"/>
    <col min="15116" max="15117" width="12" customWidth="1"/>
    <col min="15118" max="15118" width="12.140625" customWidth="1"/>
    <col min="15119" max="15120" width="11.85546875" customWidth="1"/>
    <col min="15121" max="15122" width="12" customWidth="1"/>
    <col min="15123" max="15123" width="11.7109375" customWidth="1"/>
    <col min="15125" max="15125" width="12.140625" customWidth="1"/>
    <col min="15361" max="15361" width="2.85546875" customWidth="1"/>
    <col min="15362" max="15362" width="22.42578125" customWidth="1"/>
    <col min="15363" max="15365" width="12.140625" customWidth="1"/>
    <col min="15366" max="15366" width="12" customWidth="1"/>
    <col min="15367" max="15367" width="12.28515625" customWidth="1"/>
    <col min="15368" max="15368" width="12" customWidth="1"/>
    <col min="15369" max="15371" width="12.140625" customWidth="1"/>
    <col min="15372" max="15373" width="12" customWidth="1"/>
    <col min="15374" max="15374" width="12.140625" customWidth="1"/>
    <col min="15375" max="15376" width="11.85546875" customWidth="1"/>
    <col min="15377" max="15378" width="12" customWidth="1"/>
    <col min="15379" max="15379" width="11.7109375" customWidth="1"/>
    <col min="15381" max="15381" width="12.140625" customWidth="1"/>
    <col min="15617" max="15617" width="2.85546875" customWidth="1"/>
    <col min="15618" max="15618" width="22.42578125" customWidth="1"/>
    <col min="15619" max="15621" width="12.140625" customWidth="1"/>
    <col min="15622" max="15622" width="12" customWidth="1"/>
    <col min="15623" max="15623" width="12.28515625" customWidth="1"/>
    <col min="15624" max="15624" width="12" customWidth="1"/>
    <col min="15625" max="15627" width="12.140625" customWidth="1"/>
    <col min="15628" max="15629" width="12" customWidth="1"/>
    <col min="15630" max="15630" width="12.140625" customWidth="1"/>
    <col min="15631" max="15632" width="11.85546875" customWidth="1"/>
    <col min="15633" max="15634" width="12" customWidth="1"/>
    <col min="15635" max="15635" width="11.7109375" customWidth="1"/>
    <col min="15637" max="15637" width="12.140625" customWidth="1"/>
    <col min="15873" max="15873" width="2.85546875" customWidth="1"/>
    <col min="15874" max="15874" width="22.42578125" customWidth="1"/>
    <col min="15875" max="15877" width="12.140625" customWidth="1"/>
    <col min="15878" max="15878" width="12" customWidth="1"/>
    <col min="15879" max="15879" width="12.28515625" customWidth="1"/>
    <col min="15880" max="15880" width="12" customWidth="1"/>
    <col min="15881" max="15883" width="12.140625" customWidth="1"/>
    <col min="15884" max="15885" width="12" customWidth="1"/>
    <col min="15886" max="15886" width="12.140625" customWidth="1"/>
    <col min="15887" max="15888" width="11.85546875" customWidth="1"/>
    <col min="15889" max="15890" width="12" customWidth="1"/>
    <col min="15891" max="15891" width="11.7109375" customWidth="1"/>
    <col min="15893" max="15893" width="12.140625" customWidth="1"/>
    <col min="16129" max="16129" width="2.85546875" customWidth="1"/>
    <col min="16130" max="16130" width="22.42578125" customWidth="1"/>
    <col min="16131" max="16133" width="12.140625" customWidth="1"/>
    <col min="16134" max="16134" width="12" customWidth="1"/>
    <col min="16135" max="16135" width="12.28515625" customWidth="1"/>
    <col min="16136" max="16136" width="12" customWidth="1"/>
    <col min="16137" max="16139" width="12.140625" customWidth="1"/>
    <col min="16140" max="16141" width="12" customWidth="1"/>
    <col min="16142" max="16142" width="12.140625" customWidth="1"/>
    <col min="16143" max="16144" width="11.85546875" customWidth="1"/>
    <col min="16145" max="16146" width="12" customWidth="1"/>
    <col min="16147" max="16147" width="11.7109375" customWidth="1"/>
    <col min="16149" max="16149" width="12.140625" customWidth="1"/>
  </cols>
  <sheetData>
    <row r="2" spans="2:14" ht="15.75">
      <c r="B2" s="1" t="s">
        <v>0</v>
      </c>
      <c r="D2" s="2" t="s">
        <v>1</v>
      </c>
    </row>
    <row r="4" spans="2:14" ht="3" customHeight="1"/>
    <row r="5" spans="2:14" ht="4.5" customHeight="1"/>
    <row r="6" spans="2:14" ht="18">
      <c r="B6" s="3" t="s">
        <v>2</v>
      </c>
      <c r="G6" s="4"/>
      <c r="H6" s="5"/>
    </row>
    <row r="7" spans="2:14" ht="4.5" customHeight="1"/>
    <row r="8" spans="2:14" ht="5.25" customHeight="1"/>
    <row r="9" spans="2:14">
      <c r="B9" t="s">
        <v>3</v>
      </c>
      <c r="G9" s="4">
        <v>3080000</v>
      </c>
      <c r="H9" s="6"/>
    </row>
    <row r="10" spans="2:14">
      <c r="B10" t="s">
        <v>4</v>
      </c>
      <c r="G10" s="7">
        <v>60</v>
      </c>
      <c r="H10" s="8"/>
      <c r="J10" s="9"/>
      <c r="K10" s="9"/>
      <c r="L10" s="9"/>
      <c r="M10" s="9"/>
      <c r="N10" s="9"/>
    </row>
    <row r="11" spans="2:14">
      <c r="B11" t="s">
        <v>5</v>
      </c>
      <c r="G11" s="4">
        <v>6</v>
      </c>
      <c r="H11" s="6"/>
    </row>
    <row r="12" spans="2:14">
      <c r="B12" t="s">
        <v>6</v>
      </c>
      <c r="G12" s="7">
        <v>48</v>
      </c>
      <c r="H12" s="8"/>
    </row>
    <row r="13" spans="2:14">
      <c r="B13" t="s">
        <v>7</v>
      </c>
      <c r="G13" s="7">
        <v>60</v>
      </c>
      <c r="H13" s="8"/>
    </row>
    <row r="15" spans="2:14" ht="0.75" customHeight="1"/>
    <row r="16" spans="2:14" ht="6.75" customHeight="1"/>
    <row r="17" spans="1:24" ht="18">
      <c r="B17" s="3" t="s">
        <v>8</v>
      </c>
    </row>
    <row r="18" spans="1:24" ht="3.75" customHeight="1"/>
    <row r="19" spans="1:24" ht="15.75" thickBot="1"/>
    <row r="20" spans="1:24" ht="15" customHeight="1" thickTop="1">
      <c r="B20" s="10"/>
      <c r="C20" s="11" t="s">
        <v>9</v>
      </c>
      <c r="D20" s="11" t="s">
        <v>10</v>
      </c>
      <c r="E20" s="11" t="s">
        <v>11</v>
      </c>
      <c r="F20" s="11" t="s">
        <v>12</v>
      </c>
      <c r="G20" s="11" t="s">
        <v>13</v>
      </c>
      <c r="H20" s="11" t="s">
        <v>14</v>
      </c>
      <c r="I20" s="11" t="s">
        <v>15</v>
      </c>
      <c r="J20" s="11" t="s">
        <v>16</v>
      </c>
      <c r="K20" s="11" t="s">
        <v>17</v>
      </c>
      <c r="L20" s="11" t="s">
        <v>18</v>
      </c>
      <c r="M20" s="11" t="s">
        <v>19</v>
      </c>
      <c r="N20" s="11" t="s">
        <v>20</v>
      </c>
      <c r="O20" s="11" t="s">
        <v>22</v>
      </c>
      <c r="P20" s="12" t="s">
        <v>23</v>
      </c>
      <c r="Q20" s="12" t="s">
        <v>24</v>
      </c>
      <c r="R20" s="11" t="s">
        <v>25</v>
      </c>
      <c r="S20" s="81"/>
    </row>
    <row r="21" spans="1:24" ht="20.100000000000001" customHeight="1">
      <c r="B21" s="13" t="s">
        <v>26</v>
      </c>
      <c r="C21" s="80">
        <v>3500000</v>
      </c>
      <c r="D21" s="80">
        <f>C23</f>
        <v>3500000</v>
      </c>
      <c r="E21" s="80">
        <f t="shared" ref="E21:R21" si="0">D23</f>
        <v>3500000</v>
      </c>
      <c r="F21" s="80">
        <f t="shared" si="0"/>
        <v>3500000</v>
      </c>
      <c r="G21" s="80">
        <f t="shared" si="0"/>
        <v>3500000</v>
      </c>
      <c r="H21" s="80">
        <f t="shared" si="0"/>
        <v>3500000</v>
      </c>
      <c r="I21" s="80">
        <f t="shared" si="0"/>
        <v>3500000</v>
      </c>
      <c r="J21" s="80">
        <f t="shared" si="0"/>
        <v>3500000</v>
      </c>
      <c r="K21" s="80">
        <f t="shared" si="0"/>
        <v>3500000</v>
      </c>
      <c r="L21" s="80">
        <f t="shared" si="0"/>
        <v>3500000</v>
      </c>
      <c r="M21" s="80">
        <f t="shared" si="0"/>
        <v>3500000</v>
      </c>
      <c r="N21" s="80">
        <f t="shared" si="0"/>
        <v>3500000</v>
      </c>
      <c r="O21" s="80">
        <f t="shared" si="0"/>
        <v>3500000</v>
      </c>
      <c r="P21" s="80">
        <f t="shared" si="0"/>
        <v>2625000</v>
      </c>
      <c r="Q21" s="80">
        <f t="shared" si="0"/>
        <v>1750000</v>
      </c>
      <c r="R21" s="80">
        <f t="shared" si="0"/>
        <v>875000</v>
      </c>
      <c r="S21" s="82"/>
    </row>
    <row r="22" spans="1:24" ht="20.100000000000001" customHeight="1">
      <c r="B22" s="87" t="s">
        <v>27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79">
        <v>875000</v>
      </c>
      <c r="P22" s="79">
        <v>875000</v>
      </c>
      <c r="Q22" s="79">
        <v>875000</v>
      </c>
      <c r="R22" s="79">
        <v>875000</v>
      </c>
      <c r="S22" s="83"/>
      <c r="U22" s="15"/>
    </row>
    <row r="23" spans="1:24" ht="20.100000000000001" customHeight="1">
      <c r="B23" s="13" t="s">
        <v>28</v>
      </c>
      <c r="C23" s="80">
        <f>C21-C22</f>
        <v>3500000</v>
      </c>
      <c r="D23" s="80">
        <f t="shared" ref="D23:H23" si="1">D21-D22</f>
        <v>3500000</v>
      </c>
      <c r="E23" s="80">
        <f t="shared" si="1"/>
        <v>3500000</v>
      </c>
      <c r="F23" s="80">
        <f t="shared" si="1"/>
        <v>3500000</v>
      </c>
      <c r="G23" s="80">
        <f t="shared" si="1"/>
        <v>3500000</v>
      </c>
      <c r="H23" s="80">
        <f t="shared" si="1"/>
        <v>3500000</v>
      </c>
      <c r="I23" s="80">
        <f t="shared" ref="I23" si="2">I21-I22</f>
        <v>3500000</v>
      </c>
      <c r="J23" s="80">
        <f t="shared" ref="J23" si="3">J21-J22</f>
        <v>3500000</v>
      </c>
      <c r="K23" s="80">
        <f t="shared" ref="K23" si="4">K21-K22</f>
        <v>3500000</v>
      </c>
      <c r="L23" s="80">
        <f t="shared" ref="L23" si="5">L21-L22</f>
        <v>3500000</v>
      </c>
      <c r="M23" s="80">
        <f t="shared" ref="M23" si="6">M21-M22</f>
        <v>3500000</v>
      </c>
      <c r="N23" s="80">
        <f t="shared" ref="N23" si="7">N21-N22</f>
        <v>3500000</v>
      </c>
      <c r="O23" s="80">
        <f t="shared" ref="O23" si="8">O21-O22</f>
        <v>2625000</v>
      </c>
      <c r="P23" s="80">
        <f t="shared" ref="P23" si="9">P21-P22</f>
        <v>1750000</v>
      </c>
      <c r="Q23" s="80">
        <f t="shared" ref="Q23" si="10">Q21-Q22</f>
        <v>875000</v>
      </c>
      <c r="R23" s="86">
        <f t="shared" ref="R23" si="11">R21-R22</f>
        <v>0</v>
      </c>
      <c r="S23" s="84"/>
    </row>
    <row r="24" spans="1:24" ht="20.100000000000001" customHeight="1">
      <c r="B24" s="13" t="s">
        <v>29</v>
      </c>
      <c r="C24" s="14">
        <f>C21*(6%/12)</f>
        <v>17500</v>
      </c>
      <c r="D24" s="14">
        <f t="shared" ref="D24:N24" si="12">D21*(6%/12)</f>
        <v>17500</v>
      </c>
      <c r="E24" s="14">
        <f t="shared" si="12"/>
        <v>17500</v>
      </c>
      <c r="F24" s="14">
        <f t="shared" si="12"/>
        <v>17500</v>
      </c>
      <c r="G24" s="14">
        <f t="shared" si="12"/>
        <v>17500</v>
      </c>
      <c r="H24" s="14">
        <f t="shared" si="12"/>
        <v>17500</v>
      </c>
      <c r="I24" s="14">
        <f t="shared" si="12"/>
        <v>17500</v>
      </c>
      <c r="J24" s="14">
        <f t="shared" si="12"/>
        <v>17500</v>
      </c>
      <c r="K24" s="14">
        <f t="shared" si="12"/>
        <v>17500</v>
      </c>
      <c r="L24" s="14">
        <f t="shared" si="12"/>
        <v>17500</v>
      </c>
      <c r="M24" s="14">
        <f t="shared" si="12"/>
        <v>17500</v>
      </c>
      <c r="N24" s="14">
        <f t="shared" si="12"/>
        <v>17500</v>
      </c>
      <c r="O24" s="14">
        <f>O21*6%</f>
        <v>210000</v>
      </c>
      <c r="P24" s="14">
        <f t="shared" ref="P24:R24" si="13">P21*6%</f>
        <v>157500</v>
      </c>
      <c r="Q24" s="14">
        <f t="shared" si="13"/>
        <v>105000</v>
      </c>
      <c r="R24" s="14">
        <f t="shared" si="13"/>
        <v>52500</v>
      </c>
      <c r="S24" s="82"/>
    </row>
    <row r="25" spans="1:24" ht="20.100000000000001" customHeight="1" thickBot="1">
      <c r="B25" s="16" t="s">
        <v>30</v>
      </c>
      <c r="C25" s="17">
        <v>15400</v>
      </c>
      <c r="D25" s="17">
        <f>C25+D24</f>
        <v>32900</v>
      </c>
      <c r="E25" s="17">
        <f t="shared" ref="E25:R25" si="14">D25+E24</f>
        <v>50400</v>
      </c>
      <c r="F25" s="17">
        <f t="shared" si="14"/>
        <v>67900</v>
      </c>
      <c r="G25" s="17">
        <f t="shared" si="14"/>
        <v>85400</v>
      </c>
      <c r="H25" s="17">
        <f t="shared" si="14"/>
        <v>102900</v>
      </c>
      <c r="I25" s="17">
        <f t="shared" si="14"/>
        <v>120400</v>
      </c>
      <c r="J25" s="17">
        <f t="shared" si="14"/>
        <v>137900</v>
      </c>
      <c r="K25" s="17">
        <f t="shared" si="14"/>
        <v>155400</v>
      </c>
      <c r="L25" s="17">
        <f t="shared" si="14"/>
        <v>172900</v>
      </c>
      <c r="M25" s="17">
        <f t="shared" si="14"/>
        <v>190400</v>
      </c>
      <c r="N25" s="17">
        <f t="shared" si="14"/>
        <v>207900</v>
      </c>
      <c r="O25" s="17">
        <f t="shared" si="14"/>
        <v>417900</v>
      </c>
      <c r="P25" s="17">
        <f t="shared" si="14"/>
        <v>575400</v>
      </c>
      <c r="Q25" s="17">
        <f t="shared" si="14"/>
        <v>680400</v>
      </c>
      <c r="R25" s="17">
        <f t="shared" si="14"/>
        <v>732900</v>
      </c>
      <c r="S25" s="82"/>
    </row>
    <row r="26" spans="1:24" ht="15.75" thickTop="1"/>
    <row r="27" spans="1:24">
      <c r="K27" s="88"/>
    </row>
    <row r="28" spans="1:24">
      <c r="A28" s="19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21"/>
      <c r="Q28" s="21"/>
      <c r="R28" s="21"/>
      <c r="S28" s="19"/>
      <c r="T28" s="19"/>
      <c r="U28" s="19"/>
      <c r="V28" s="19"/>
      <c r="W28" s="19"/>
      <c r="X28" s="19"/>
    </row>
    <row r="29" spans="1:24">
      <c r="A29" s="19"/>
      <c r="B29" s="19"/>
      <c r="C29" s="22"/>
      <c r="D29" s="19"/>
      <c r="E29" s="19"/>
      <c r="F29" s="19"/>
      <c r="G29" s="19"/>
      <c r="H29" s="19"/>
      <c r="I29" s="22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19"/>
      <c r="U29" s="19"/>
      <c r="V29" s="19"/>
      <c r="W29" s="19"/>
      <c r="X29" s="19"/>
    </row>
    <row r="30" spans="1:2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>
      <c r="A31" s="19"/>
      <c r="B31" s="19"/>
      <c r="C31" s="19"/>
      <c r="D31" s="19"/>
      <c r="E31" s="19"/>
      <c r="F31" s="19"/>
      <c r="G31" s="19"/>
      <c r="H31" s="19"/>
      <c r="I31" s="2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</sheetData>
  <pageMargins left="0.7" right="0.7" top="0.75" bottom="0.75" header="0.3" footer="0.3"/>
  <pageSetup paperSize="9" scale="54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C43"/>
  <sheetViews>
    <sheetView topLeftCell="A10" zoomScaleNormal="100" workbookViewId="0">
      <pane xSplit="1" topLeftCell="B1" activePane="topRight" state="frozen"/>
      <selection activeCell="A10" sqref="A10"/>
      <selection pane="topRight" activeCell="R30" sqref="R30"/>
    </sheetView>
  </sheetViews>
  <sheetFormatPr defaultRowHeight="15"/>
  <cols>
    <col min="1" max="1" width="37.7109375" customWidth="1"/>
    <col min="2" max="2" width="12.42578125" customWidth="1"/>
    <col min="3" max="3" width="12.5703125" customWidth="1"/>
    <col min="4" max="4" width="11.85546875" customWidth="1"/>
    <col min="5" max="5" width="12" customWidth="1"/>
    <col min="6" max="6" width="12.28515625" customWidth="1"/>
    <col min="7" max="7" width="12.5703125" customWidth="1"/>
    <col min="8" max="8" width="12.140625" customWidth="1"/>
    <col min="9" max="11" width="12.28515625" customWidth="1"/>
    <col min="12" max="12" width="12.85546875" customWidth="1"/>
    <col min="13" max="14" width="13.28515625" customWidth="1"/>
    <col min="15" max="15" width="13.85546875" customWidth="1"/>
    <col min="16" max="16" width="14.5703125" customWidth="1"/>
    <col min="17" max="17" width="15.28515625" customWidth="1"/>
    <col min="18" max="18" width="15.140625" customWidth="1"/>
    <col min="19" max="19" width="7.85546875" customWidth="1"/>
    <col min="20" max="20" width="11.85546875" customWidth="1"/>
    <col min="21" max="21" width="8.28515625" customWidth="1"/>
    <col min="22" max="22" width="8.5703125" customWidth="1"/>
    <col min="23" max="23" width="9.28515625" customWidth="1"/>
    <col min="24" max="24" width="8.85546875" customWidth="1"/>
    <col min="25" max="25" width="3.42578125" customWidth="1"/>
    <col min="26" max="26" width="4.85546875" customWidth="1"/>
    <col min="27" max="27" width="35.42578125" customWidth="1"/>
    <col min="28" max="28" width="6.85546875" customWidth="1"/>
    <col min="256" max="256" width="5.42578125" customWidth="1"/>
    <col min="257" max="257" width="36" customWidth="1"/>
    <col min="258" max="258" width="10.140625" customWidth="1"/>
    <col min="259" max="259" width="10.85546875" customWidth="1"/>
    <col min="260" max="260" width="10.5703125" customWidth="1"/>
    <col min="261" max="261" width="10.85546875" customWidth="1"/>
    <col min="262" max="262" width="11.140625" customWidth="1"/>
    <col min="263" max="263" width="10.85546875" customWidth="1"/>
    <col min="264" max="264" width="11" customWidth="1"/>
    <col min="265" max="265" width="11.140625" customWidth="1"/>
    <col min="266" max="266" width="11.28515625" customWidth="1"/>
    <col min="267" max="267" width="10.85546875" customWidth="1"/>
    <col min="268" max="269" width="11.7109375" customWidth="1"/>
    <col min="270" max="270" width="12" customWidth="1"/>
    <col min="271" max="271" width="12.140625" customWidth="1"/>
    <col min="272" max="272" width="12.42578125" customWidth="1"/>
    <col min="273" max="273" width="13.140625" customWidth="1"/>
    <col min="274" max="274" width="12.5703125" customWidth="1"/>
    <col min="275" max="275" width="7.85546875" customWidth="1"/>
    <col min="276" max="276" width="11.85546875" customWidth="1"/>
    <col min="277" max="277" width="8.28515625" customWidth="1"/>
    <col min="278" max="278" width="8.5703125" customWidth="1"/>
    <col min="279" max="279" width="9.28515625" customWidth="1"/>
    <col min="280" max="280" width="8.85546875" customWidth="1"/>
    <col min="281" max="281" width="3.42578125" customWidth="1"/>
    <col min="282" max="282" width="4.85546875" customWidth="1"/>
    <col min="283" max="283" width="35.42578125" customWidth="1"/>
    <col min="284" max="284" width="6.85546875" customWidth="1"/>
    <col min="512" max="512" width="5.42578125" customWidth="1"/>
    <col min="513" max="513" width="36" customWidth="1"/>
    <col min="514" max="514" width="10.140625" customWidth="1"/>
    <col min="515" max="515" width="10.85546875" customWidth="1"/>
    <col min="516" max="516" width="10.5703125" customWidth="1"/>
    <col min="517" max="517" width="10.85546875" customWidth="1"/>
    <col min="518" max="518" width="11.140625" customWidth="1"/>
    <col min="519" max="519" width="10.85546875" customWidth="1"/>
    <col min="520" max="520" width="11" customWidth="1"/>
    <col min="521" max="521" width="11.140625" customWidth="1"/>
    <col min="522" max="522" width="11.28515625" customWidth="1"/>
    <col min="523" max="523" width="10.85546875" customWidth="1"/>
    <col min="524" max="525" width="11.7109375" customWidth="1"/>
    <col min="526" max="526" width="12" customWidth="1"/>
    <col min="527" max="527" width="12.140625" customWidth="1"/>
    <col min="528" max="528" width="12.42578125" customWidth="1"/>
    <col min="529" max="529" width="13.140625" customWidth="1"/>
    <col min="530" max="530" width="12.5703125" customWidth="1"/>
    <col min="531" max="531" width="7.85546875" customWidth="1"/>
    <col min="532" max="532" width="11.85546875" customWidth="1"/>
    <col min="533" max="533" width="8.28515625" customWidth="1"/>
    <col min="534" max="534" width="8.5703125" customWidth="1"/>
    <col min="535" max="535" width="9.28515625" customWidth="1"/>
    <col min="536" max="536" width="8.85546875" customWidth="1"/>
    <col min="537" max="537" width="3.42578125" customWidth="1"/>
    <col min="538" max="538" width="4.85546875" customWidth="1"/>
    <col min="539" max="539" width="35.42578125" customWidth="1"/>
    <col min="540" max="540" width="6.85546875" customWidth="1"/>
    <col min="768" max="768" width="5.42578125" customWidth="1"/>
    <col min="769" max="769" width="36" customWidth="1"/>
    <col min="770" max="770" width="10.140625" customWidth="1"/>
    <col min="771" max="771" width="10.85546875" customWidth="1"/>
    <col min="772" max="772" width="10.5703125" customWidth="1"/>
    <col min="773" max="773" width="10.85546875" customWidth="1"/>
    <col min="774" max="774" width="11.140625" customWidth="1"/>
    <col min="775" max="775" width="10.85546875" customWidth="1"/>
    <col min="776" max="776" width="11" customWidth="1"/>
    <col min="777" max="777" width="11.140625" customWidth="1"/>
    <col min="778" max="778" width="11.28515625" customWidth="1"/>
    <col min="779" max="779" width="10.85546875" customWidth="1"/>
    <col min="780" max="781" width="11.7109375" customWidth="1"/>
    <col min="782" max="782" width="12" customWidth="1"/>
    <col min="783" max="783" width="12.140625" customWidth="1"/>
    <col min="784" max="784" width="12.42578125" customWidth="1"/>
    <col min="785" max="785" width="13.140625" customWidth="1"/>
    <col min="786" max="786" width="12.5703125" customWidth="1"/>
    <col min="787" max="787" width="7.85546875" customWidth="1"/>
    <col min="788" max="788" width="11.85546875" customWidth="1"/>
    <col min="789" max="789" width="8.28515625" customWidth="1"/>
    <col min="790" max="790" width="8.5703125" customWidth="1"/>
    <col min="791" max="791" width="9.28515625" customWidth="1"/>
    <col min="792" max="792" width="8.85546875" customWidth="1"/>
    <col min="793" max="793" width="3.42578125" customWidth="1"/>
    <col min="794" max="794" width="4.85546875" customWidth="1"/>
    <col min="795" max="795" width="35.42578125" customWidth="1"/>
    <col min="796" max="796" width="6.85546875" customWidth="1"/>
    <col min="1024" max="1024" width="5.42578125" customWidth="1"/>
    <col min="1025" max="1025" width="36" customWidth="1"/>
    <col min="1026" max="1026" width="10.140625" customWidth="1"/>
    <col min="1027" max="1027" width="10.85546875" customWidth="1"/>
    <col min="1028" max="1028" width="10.5703125" customWidth="1"/>
    <col min="1029" max="1029" width="10.85546875" customWidth="1"/>
    <col min="1030" max="1030" width="11.140625" customWidth="1"/>
    <col min="1031" max="1031" width="10.85546875" customWidth="1"/>
    <col min="1032" max="1032" width="11" customWidth="1"/>
    <col min="1033" max="1033" width="11.140625" customWidth="1"/>
    <col min="1034" max="1034" width="11.28515625" customWidth="1"/>
    <col min="1035" max="1035" width="10.85546875" customWidth="1"/>
    <col min="1036" max="1037" width="11.7109375" customWidth="1"/>
    <col min="1038" max="1038" width="12" customWidth="1"/>
    <col min="1039" max="1039" width="12.140625" customWidth="1"/>
    <col min="1040" max="1040" width="12.42578125" customWidth="1"/>
    <col min="1041" max="1041" width="13.140625" customWidth="1"/>
    <col min="1042" max="1042" width="12.5703125" customWidth="1"/>
    <col min="1043" max="1043" width="7.85546875" customWidth="1"/>
    <col min="1044" max="1044" width="11.85546875" customWidth="1"/>
    <col min="1045" max="1045" width="8.28515625" customWidth="1"/>
    <col min="1046" max="1046" width="8.5703125" customWidth="1"/>
    <col min="1047" max="1047" width="9.28515625" customWidth="1"/>
    <col min="1048" max="1048" width="8.85546875" customWidth="1"/>
    <col min="1049" max="1049" width="3.42578125" customWidth="1"/>
    <col min="1050" max="1050" width="4.85546875" customWidth="1"/>
    <col min="1051" max="1051" width="35.42578125" customWidth="1"/>
    <col min="1052" max="1052" width="6.85546875" customWidth="1"/>
    <col min="1280" max="1280" width="5.42578125" customWidth="1"/>
    <col min="1281" max="1281" width="36" customWidth="1"/>
    <col min="1282" max="1282" width="10.140625" customWidth="1"/>
    <col min="1283" max="1283" width="10.85546875" customWidth="1"/>
    <col min="1284" max="1284" width="10.5703125" customWidth="1"/>
    <col min="1285" max="1285" width="10.85546875" customWidth="1"/>
    <col min="1286" max="1286" width="11.140625" customWidth="1"/>
    <col min="1287" max="1287" width="10.85546875" customWidth="1"/>
    <col min="1288" max="1288" width="11" customWidth="1"/>
    <col min="1289" max="1289" width="11.140625" customWidth="1"/>
    <col min="1290" max="1290" width="11.28515625" customWidth="1"/>
    <col min="1291" max="1291" width="10.85546875" customWidth="1"/>
    <col min="1292" max="1293" width="11.7109375" customWidth="1"/>
    <col min="1294" max="1294" width="12" customWidth="1"/>
    <col min="1295" max="1295" width="12.140625" customWidth="1"/>
    <col min="1296" max="1296" width="12.42578125" customWidth="1"/>
    <col min="1297" max="1297" width="13.140625" customWidth="1"/>
    <col min="1298" max="1298" width="12.5703125" customWidth="1"/>
    <col min="1299" max="1299" width="7.85546875" customWidth="1"/>
    <col min="1300" max="1300" width="11.85546875" customWidth="1"/>
    <col min="1301" max="1301" width="8.28515625" customWidth="1"/>
    <col min="1302" max="1302" width="8.5703125" customWidth="1"/>
    <col min="1303" max="1303" width="9.28515625" customWidth="1"/>
    <col min="1304" max="1304" width="8.85546875" customWidth="1"/>
    <col min="1305" max="1305" width="3.42578125" customWidth="1"/>
    <col min="1306" max="1306" width="4.85546875" customWidth="1"/>
    <col min="1307" max="1307" width="35.42578125" customWidth="1"/>
    <col min="1308" max="1308" width="6.85546875" customWidth="1"/>
    <col min="1536" max="1536" width="5.42578125" customWidth="1"/>
    <col min="1537" max="1537" width="36" customWidth="1"/>
    <col min="1538" max="1538" width="10.140625" customWidth="1"/>
    <col min="1539" max="1539" width="10.85546875" customWidth="1"/>
    <col min="1540" max="1540" width="10.5703125" customWidth="1"/>
    <col min="1541" max="1541" width="10.85546875" customWidth="1"/>
    <col min="1542" max="1542" width="11.140625" customWidth="1"/>
    <col min="1543" max="1543" width="10.85546875" customWidth="1"/>
    <col min="1544" max="1544" width="11" customWidth="1"/>
    <col min="1545" max="1545" width="11.140625" customWidth="1"/>
    <col min="1546" max="1546" width="11.28515625" customWidth="1"/>
    <col min="1547" max="1547" width="10.85546875" customWidth="1"/>
    <col min="1548" max="1549" width="11.7109375" customWidth="1"/>
    <col min="1550" max="1550" width="12" customWidth="1"/>
    <col min="1551" max="1551" width="12.140625" customWidth="1"/>
    <col min="1552" max="1552" width="12.42578125" customWidth="1"/>
    <col min="1553" max="1553" width="13.140625" customWidth="1"/>
    <col min="1554" max="1554" width="12.5703125" customWidth="1"/>
    <col min="1555" max="1555" width="7.85546875" customWidth="1"/>
    <col min="1556" max="1556" width="11.85546875" customWidth="1"/>
    <col min="1557" max="1557" width="8.28515625" customWidth="1"/>
    <col min="1558" max="1558" width="8.5703125" customWidth="1"/>
    <col min="1559" max="1559" width="9.28515625" customWidth="1"/>
    <col min="1560" max="1560" width="8.85546875" customWidth="1"/>
    <col min="1561" max="1561" width="3.42578125" customWidth="1"/>
    <col min="1562" max="1562" width="4.85546875" customWidth="1"/>
    <col min="1563" max="1563" width="35.42578125" customWidth="1"/>
    <col min="1564" max="1564" width="6.85546875" customWidth="1"/>
    <col min="1792" max="1792" width="5.42578125" customWidth="1"/>
    <col min="1793" max="1793" width="36" customWidth="1"/>
    <col min="1794" max="1794" width="10.140625" customWidth="1"/>
    <col min="1795" max="1795" width="10.85546875" customWidth="1"/>
    <col min="1796" max="1796" width="10.5703125" customWidth="1"/>
    <col min="1797" max="1797" width="10.85546875" customWidth="1"/>
    <col min="1798" max="1798" width="11.140625" customWidth="1"/>
    <col min="1799" max="1799" width="10.85546875" customWidth="1"/>
    <col min="1800" max="1800" width="11" customWidth="1"/>
    <col min="1801" max="1801" width="11.140625" customWidth="1"/>
    <col min="1802" max="1802" width="11.28515625" customWidth="1"/>
    <col min="1803" max="1803" width="10.85546875" customWidth="1"/>
    <col min="1804" max="1805" width="11.7109375" customWidth="1"/>
    <col min="1806" max="1806" width="12" customWidth="1"/>
    <col min="1807" max="1807" width="12.140625" customWidth="1"/>
    <col min="1808" max="1808" width="12.42578125" customWidth="1"/>
    <col min="1809" max="1809" width="13.140625" customWidth="1"/>
    <col min="1810" max="1810" width="12.5703125" customWidth="1"/>
    <col min="1811" max="1811" width="7.85546875" customWidth="1"/>
    <col min="1812" max="1812" width="11.85546875" customWidth="1"/>
    <col min="1813" max="1813" width="8.28515625" customWidth="1"/>
    <col min="1814" max="1814" width="8.5703125" customWidth="1"/>
    <col min="1815" max="1815" width="9.28515625" customWidth="1"/>
    <col min="1816" max="1816" width="8.85546875" customWidth="1"/>
    <col min="1817" max="1817" width="3.42578125" customWidth="1"/>
    <col min="1818" max="1818" width="4.85546875" customWidth="1"/>
    <col min="1819" max="1819" width="35.42578125" customWidth="1"/>
    <col min="1820" max="1820" width="6.85546875" customWidth="1"/>
    <col min="2048" max="2048" width="5.42578125" customWidth="1"/>
    <col min="2049" max="2049" width="36" customWidth="1"/>
    <col min="2050" max="2050" width="10.140625" customWidth="1"/>
    <col min="2051" max="2051" width="10.85546875" customWidth="1"/>
    <col min="2052" max="2052" width="10.5703125" customWidth="1"/>
    <col min="2053" max="2053" width="10.85546875" customWidth="1"/>
    <col min="2054" max="2054" width="11.140625" customWidth="1"/>
    <col min="2055" max="2055" width="10.85546875" customWidth="1"/>
    <col min="2056" max="2056" width="11" customWidth="1"/>
    <col min="2057" max="2057" width="11.140625" customWidth="1"/>
    <col min="2058" max="2058" width="11.28515625" customWidth="1"/>
    <col min="2059" max="2059" width="10.85546875" customWidth="1"/>
    <col min="2060" max="2061" width="11.7109375" customWidth="1"/>
    <col min="2062" max="2062" width="12" customWidth="1"/>
    <col min="2063" max="2063" width="12.140625" customWidth="1"/>
    <col min="2064" max="2064" width="12.42578125" customWidth="1"/>
    <col min="2065" max="2065" width="13.140625" customWidth="1"/>
    <col min="2066" max="2066" width="12.5703125" customWidth="1"/>
    <col min="2067" max="2067" width="7.85546875" customWidth="1"/>
    <col min="2068" max="2068" width="11.85546875" customWidth="1"/>
    <col min="2069" max="2069" width="8.28515625" customWidth="1"/>
    <col min="2070" max="2070" width="8.5703125" customWidth="1"/>
    <col min="2071" max="2071" width="9.28515625" customWidth="1"/>
    <col min="2072" max="2072" width="8.85546875" customWidth="1"/>
    <col min="2073" max="2073" width="3.42578125" customWidth="1"/>
    <col min="2074" max="2074" width="4.85546875" customWidth="1"/>
    <col min="2075" max="2075" width="35.42578125" customWidth="1"/>
    <col min="2076" max="2076" width="6.85546875" customWidth="1"/>
    <col min="2304" max="2304" width="5.42578125" customWidth="1"/>
    <col min="2305" max="2305" width="36" customWidth="1"/>
    <col min="2306" max="2306" width="10.140625" customWidth="1"/>
    <col min="2307" max="2307" width="10.85546875" customWidth="1"/>
    <col min="2308" max="2308" width="10.5703125" customWidth="1"/>
    <col min="2309" max="2309" width="10.85546875" customWidth="1"/>
    <col min="2310" max="2310" width="11.140625" customWidth="1"/>
    <col min="2311" max="2311" width="10.85546875" customWidth="1"/>
    <col min="2312" max="2312" width="11" customWidth="1"/>
    <col min="2313" max="2313" width="11.140625" customWidth="1"/>
    <col min="2314" max="2314" width="11.28515625" customWidth="1"/>
    <col min="2315" max="2315" width="10.85546875" customWidth="1"/>
    <col min="2316" max="2317" width="11.7109375" customWidth="1"/>
    <col min="2318" max="2318" width="12" customWidth="1"/>
    <col min="2319" max="2319" width="12.140625" customWidth="1"/>
    <col min="2320" max="2320" width="12.42578125" customWidth="1"/>
    <col min="2321" max="2321" width="13.140625" customWidth="1"/>
    <col min="2322" max="2322" width="12.5703125" customWidth="1"/>
    <col min="2323" max="2323" width="7.85546875" customWidth="1"/>
    <col min="2324" max="2324" width="11.85546875" customWidth="1"/>
    <col min="2325" max="2325" width="8.28515625" customWidth="1"/>
    <col min="2326" max="2326" width="8.5703125" customWidth="1"/>
    <col min="2327" max="2327" width="9.28515625" customWidth="1"/>
    <col min="2328" max="2328" width="8.85546875" customWidth="1"/>
    <col min="2329" max="2329" width="3.42578125" customWidth="1"/>
    <col min="2330" max="2330" width="4.85546875" customWidth="1"/>
    <col min="2331" max="2331" width="35.42578125" customWidth="1"/>
    <col min="2332" max="2332" width="6.85546875" customWidth="1"/>
    <col min="2560" max="2560" width="5.42578125" customWidth="1"/>
    <col min="2561" max="2561" width="36" customWidth="1"/>
    <col min="2562" max="2562" width="10.140625" customWidth="1"/>
    <col min="2563" max="2563" width="10.85546875" customWidth="1"/>
    <col min="2564" max="2564" width="10.5703125" customWidth="1"/>
    <col min="2565" max="2565" width="10.85546875" customWidth="1"/>
    <col min="2566" max="2566" width="11.140625" customWidth="1"/>
    <col min="2567" max="2567" width="10.85546875" customWidth="1"/>
    <col min="2568" max="2568" width="11" customWidth="1"/>
    <col min="2569" max="2569" width="11.140625" customWidth="1"/>
    <col min="2570" max="2570" width="11.28515625" customWidth="1"/>
    <col min="2571" max="2571" width="10.85546875" customWidth="1"/>
    <col min="2572" max="2573" width="11.7109375" customWidth="1"/>
    <col min="2574" max="2574" width="12" customWidth="1"/>
    <col min="2575" max="2575" width="12.140625" customWidth="1"/>
    <col min="2576" max="2576" width="12.42578125" customWidth="1"/>
    <col min="2577" max="2577" width="13.140625" customWidth="1"/>
    <col min="2578" max="2578" width="12.5703125" customWidth="1"/>
    <col min="2579" max="2579" width="7.85546875" customWidth="1"/>
    <col min="2580" max="2580" width="11.85546875" customWidth="1"/>
    <col min="2581" max="2581" width="8.28515625" customWidth="1"/>
    <col min="2582" max="2582" width="8.5703125" customWidth="1"/>
    <col min="2583" max="2583" width="9.28515625" customWidth="1"/>
    <col min="2584" max="2584" width="8.85546875" customWidth="1"/>
    <col min="2585" max="2585" width="3.42578125" customWidth="1"/>
    <col min="2586" max="2586" width="4.85546875" customWidth="1"/>
    <col min="2587" max="2587" width="35.42578125" customWidth="1"/>
    <col min="2588" max="2588" width="6.85546875" customWidth="1"/>
    <col min="2816" max="2816" width="5.42578125" customWidth="1"/>
    <col min="2817" max="2817" width="36" customWidth="1"/>
    <col min="2818" max="2818" width="10.140625" customWidth="1"/>
    <col min="2819" max="2819" width="10.85546875" customWidth="1"/>
    <col min="2820" max="2820" width="10.5703125" customWidth="1"/>
    <col min="2821" max="2821" width="10.85546875" customWidth="1"/>
    <col min="2822" max="2822" width="11.140625" customWidth="1"/>
    <col min="2823" max="2823" width="10.85546875" customWidth="1"/>
    <col min="2824" max="2824" width="11" customWidth="1"/>
    <col min="2825" max="2825" width="11.140625" customWidth="1"/>
    <col min="2826" max="2826" width="11.28515625" customWidth="1"/>
    <col min="2827" max="2827" width="10.85546875" customWidth="1"/>
    <col min="2828" max="2829" width="11.7109375" customWidth="1"/>
    <col min="2830" max="2830" width="12" customWidth="1"/>
    <col min="2831" max="2831" width="12.140625" customWidth="1"/>
    <col min="2832" max="2832" width="12.42578125" customWidth="1"/>
    <col min="2833" max="2833" width="13.140625" customWidth="1"/>
    <col min="2834" max="2834" width="12.5703125" customWidth="1"/>
    <col min="2835" max="2835" width="7.85546875" customWidth="1"/>
    <col min="2836" max="2836" width="11.85546875" customWidth="1"/>
    <col min="2837" max="2837" width="8.28515625" customWidth="1"/>
    <col min="2838" max="2838" width="8.5703125" customWidth="1"/>
    <col min="2839" max="2839" width="9.28515625" customWidth="1"/>
    <col min="2840" max="2840" width="8.85546875" customWidth="1"/>
    <col min="2841" max="2841" width="3.42578125" customWidth="1"/>
    <col min="2842" max="2842" width="4.85546875" customWidth="1"/>
    <col min="2843" max="2843" width="35.42578125" customWidth="1"/>
    <col min="2844" max="2844" width="6.85546875" customWidth="1"/>
    <col min="3072" max="3072" width="5.42578125" customWidth="1"/>
    <col min="3073" max="3073" width="36" customWidth="1"/>
    <col min="3074" max="3074" width="10.140625" customWidth="1"/>
    <col min="3075" max="3075" width="10.85546875" customWidth="1"/>
    <col min="3076" max="3076" width="10.5703125" customWidth="1"/>
    <col min="3077" max="3077" width="10.85546875" customWidth="1"/>
    <col min="3078" max="3078" width="11.140625" customWidth="1"/>
    <col min="3079" max="3079" width="10.85546875" customWidth="1"/>
    <col min="3080" max="3080" width="11" customWidth="1"/>
    <col min="3081" max="3081" width="11.140625" customWidth="1"/>
    <col min="3082" max="3082" width="11.28515625" customWidth="1"/>
    <col min="3083" max="3083" width="10.85546875" customWidth="1"/>
    <col min="3084" max="3085" width="11.7109375" customWidth="1"/>
    <col min="3086" max="3086" width="12" customWidth="1"/>
    <col min="3087" max="3087" width="12.140625" customWidth="1"/>
    <col min="3088" max="3088" width="12.42578125" customWidth="1"/>
    <col min="3089" max="3089" width="13.140625" customWidth="1"/>
    <col min="3090" max="3090" width="12.5703125" customWidth="1"/>
    <col min="3091" max="3091" width="7.85546875" customWidth="1"/>
    <col min="3092" max="3092" width="11.85546875" customWidth="1"/>
    <col min="3093" max="3093" width="8.28515625" customWidth="1"/>
    <col min="3094" max="3094" width="8.5703125" customWidth="1"/>
    <col min="3095" max="3095" width="9.28515625" customWidth="1"/>
    <col min="3096" max="3096" width="8.85546875" customWidth="1"/>
    <col min="3097" max="3097" width="3.42578125" customWidth="1"/>
    <col min="3098" max="3098" width="4.85546875" customWidth="1"/>
    <col min="3099" max="3099" width="35.42578125" customWidth="1"/>
    <col min="3100" max="3100" width="6.85546875" customWidth="1"/>
    <col min="3328" max="3328" width="5.42578125" customWidth="1"/>
    <col min="3329" max="3329" width="36" customWidth="1"/>
    <col min="3330" max="3330" width="10.140625" customWidth="1"/>
    <col min="3331" max="3331" width="10.85546875" customWidth="1"/>
    <col min="3332" max="3332" width="10.5703125" customWidth="1"/>
    <col min="3333" max="3333" width="10.85546875" customWidth="1"/>
    <col min="3334" max="3334" width="11.140625" customWidth="1"/>
    <col min="3335" max="3335" width="10.85546875" customWidth="1"/>
    <col min="3336" max="3336" width="11" customWidth="1"/>
    <col min="3337" max="3337" width="11.140625" customWidth="1"/>
    <col min="3338" max="3338" width="11.28515625" customWidth="1"/>
    <col min="3339" max="3339" width="10.85546875" customWidth="1"/>
    <col min="3340" max="3341" width="11.7109375" customWidth="1"/>
    <col min="3342" max="3342" width="12" customWidth="1"/>
    <col min="3343" max="3343" width="12.140625" customWidth="1"/>
    <col min="3344" max="3344" width="12.42578125" customWidth="1"/>
    <col min="3345" max="3345" width="13.140625" customWidth="1"/>
    <col min="3346" max="3346" width="12.5703125" customWidth="1"/>
    <col min="3347" max="3347" width="7.85546875" customWidth="1"/>
    <col min="3348" max="3348" width="11.85546875" customWidth="1"/>
    <col min="3349" max="3349" width="8.28515625" customWidth="1"/>
    <col min="3350" max="3350" width="8.5703125" customWidth="1"/>
    <col min="3351" max="3351" width="9.28515625" customWidth="1"/>
    <col min="3352" max="3352" width="8.85546875" customWidth="1"/>
    <col min="3353" max="3353" width="3.42578125" customWidth="1"/>
    <col min="3354" max="3354" width="4.85546875" customWidth="1"/>
    <col min="3355" max="3355" width="35.42578125" customWidth="1"/>
    <col min="3356" max="3356" width="6.85546875" customWidth="1"/>
    <col min="3584" max="3584" width="5.42578125" customWidth="1"/>
    <col min="3585" max="3585" width="36" customWidth="1"/>
    <col min="3586" max="3586" width="10.140625" customWidth="1"/>
    <col min="3587" max="3587" width="10.85546875" customWidth="1"/>
    <col min="3588" max="3588" width="10.5703125" customWidth="1"/>
    <col min="3589" max="3589" width="10.85546875" customWidth="1"/>
    <col min="3590" max="3590" width="11.140625" customWidth="1"/>
    <col min="3591" max="3591" width="10.85546875" customWidth="1"/>
    <col min="3592" max="3592" width="11" customWidth="1"/>
    <col min="3593" max="3593" width="11.140625" customWidth="1"/>
    <col min="3594" max="3594" width="11.28515625" customWidth="1"/>
    <col min="3595" max="3595" width="10.85546875" customWidth="1"/>
    <col min="3596" max="3597" width="11.7109375" customWidth="1"/>
    <col min="3598" max="3598" width="12" customWidth="1"/>
    <col min="3599" max="3599" width="12.140625" customWidth="1"/>
    <col min="3600" max="3600" width="12.42578125" customWidth="1"/>
    <col min="3601" max="3601" width="13.140625" customWidth="1"/>
    <col min="3602" max="3602" width="12.5703125" customWidth="1"/>
    <col min="3603" max="3603" width="7.85546875" customWidth="1"/>
    <col min="3604" max="3604" width="11.85546875" customWidth="1"/>
    <col min="3605" max="3605" width="8.28515625" customWidth="1"/>
    <col min="3606" max="3606" width="8.5703125" customWidth="1"/>
    <col min="3607" max="3607" width="9.28515625" customWidth="1"/>
    <col min="3608" max="3608" width="8.85546875" customWidth="1"/>
    <col min="3609" max="3609" width="3.42578125" customWidth="1"/>
    <col min="3610" max="3610" width="4.85546875" customWidth="1"/>
    <col min="3611" max="3611" width="35.42578125" customWidth="1"/>
    <col min="3612" max="3612" width="6.85546875" customWidth="1"/>
    <col min="3840" max="3840" width="5.42578125" customWidth="1"/>
    <col min="3841" max="3841" width="36" customWidth="1"/>
    <col min="3842" max="3842" width="10.140625" customWidth="1"/>
    <col min="3843" max="3843" width="10.85546875" customWidth="1"/>
    <col min="3844" max="3844" width="10.5703125" customWidth="1"/>
    <col min="3845" max="3845" width="10.85546875" customWidth="1"/>
    <col min="3846" max="3846" width="11.140625" customWidth="1"/>
    <col min="3847" max="3847" width="10.85546875" customWidth="1"/>
    <col min="3848" max="3848" width="11" customWidth="1"/>
    <col min="3849" max="3849" width="11.140625" customWidth="1"/>
    <col min="3850" max="3850" width="11.28515625" customWidth="1"/>
    <col min="3851" max="3851" width="10.85546875" customWidth="1"/>
    <col min="3852" max="3853" width="11.7109375" customWidth="1"/>
    <col min="3854" max="3854" width="12" customWidth="1"/>
    <col min="3855" max="3855" width="12.140625" customWidth="1"/>
    <col min="3856" max="3856" width="12.42578125" customWidth="1"/>
    <col min="3857" max="3857" width="13.140625" customWidth="1"/>
    <col min="3858" max="3858" width="12.5703125" customWidth="1"/>
    <col min="3859" max="3859" width="7.85546875" customWidth="1"/>
    <col min="3860" max="3860" width="11.85546875" customWidth="1"/>
    <col min="3861" max="3861" width="8.28515625" customWidth="1"/>
    <col min="3862" max="3862" width="8.5703125" customWidth="1"/>
    <col min="3863" max="3863" width="9.28515625" customWidth="1"/>
    <col min="3864" max="3864" width="8.85546875" customWidth="1"/>
    <col min="3865" max="3865" width="3.42578125" customWidth="1"/>
    <col min="3866" max="3866" width="4.85546875" customWidth="1"/>
    <col min="3867" max="3867" width="35.42578125" customWidth="1"/>
    <col min="3868" max="3868" width="6.85546875" customWidth="1"/>
    <col min="4096" max="4096" width="5.42578125" customWidth="1"/>
    <col min="4097" max="4097" width="36" customWidth="1"/>
    <col min="4098" max="4098" width="10.140625" customWidth="1"/>
    <col min="4099" max="4099" width="10.85546875" customWidth="1"/>
    <col min="4100" max="4100" width="10.5703125" customWidth="1"/>
    <col min="4101" max="4101" width="10.85546875" customWidth="1"/>
    <col min="4102" max="4102" width="11.140625" customWidth="1"/>
    <col min="4103" max="4103" width="10.85546875" customWidth="1"/>
    <col min="4104" max="4104" width="11" customWidth="1"/>
    <col min="4105" max="4105" width="11.140625" customWidth="1"/>
    <col min="4106" max="4106" width="11.28515625" customWidth="1"/>
    <col min="4107" max="4107" width="10.85546875" customWidth="1"/>
    <col min="4108" max="4109" width="11.7109375" customWidth="1"/>
    <col min="4110" max="4110" width="12" customWidth="1"/>
    <col min="4111" max="4111" width="12.140625" customWidth="1"/>
    <col min="4112" max="4112" width="12.42578125" customWidth="1"/>
    <col min="4113" max="4113" width="13.140625" customWidth="1"/>
    <col min="4114" max="4114" width="12.5703125" customWidth="1"/>
    <col min="4115" max="4115" width="7.85546875" customWidth="1"/>
    <col min="4116" max="4116" width="11.85546875" customWidth="1"/>
    <col min="4117" max="4117" width="8.28515625" customWidth="1"/>
    <col min="4118" max="4118" width="8.5703125" customWidth="1"/>
    <col min="4119" max="4119" width="9.28515625" customWidth="1"/>
    <col min="4120" max="4120" width="8.85546875" customWidth="1"/>
    <col min="4121" max="4121" width="3.42578125" customWidth="1"/>
    <col min="4122" max="4122" width="4.85546875" customWidth="1"/>
    <col min="4123" max="4123" width="35.42578125" customWidth="1"/>
    <col min="4124" max="4124" width="6.85546875" customWidth="1"/>
    <col min="4352" max="4352" width="5.42578125" customWidth="1"/>
    <col min="4353" max="4353" width="36" customWidth="1"/>
    <col min="4354" max="4354" width="10.140625" customWidth="1"/>
    <col min="4355" max="4355" width="10.85546875" customWidth="1"/>
    <col min="4356" max="4356" width="10.5703125" customWidth="1"/>
    <col min="4357" max="4357" width="10.85546875" customWidth="1"/>
    <col min="4358" max="4358" width="11.140625" customWidth="1"/>
    <col min="4359" max="4359" width="10.85546875" customWidth="1"/>
    <col min="4360" max="4360" width="11" customWidth="1"/>
    <col min="4361" max="4361" width="11.140625" customWidth="1"/>
    <col min="4362" max="4362" width="11.28515625" customWidth="1"/>
    <col min="4363" max="4363" width="10.85546875" customWidth="1"/>
    <col min="4364" max="4365" width="11.7109375" customWidth="1"/>
    <col min="4366" max="4366" width="12" customWidth="1"/>
    <col min="4367" max="4367" width="12.140625" customWidth="1"/>
    <col min="4368" max="4368" width="12.42578125" customWidth="1"/>
    <col min="4369" max="4369" width="13.140625" customWidth="1"/>
    <col min="4370" max="4370" width="12.5703125" customWidth="1"/>
    <col min="4371" max="4371" width="7.85546875" customWidth="1"/>
    <col min="4372" max="4372" width="11.85546875" customWidth="1"/>
    <col min="4373" max="4373" width="8.28515625" customWidth="1"/>
    <col min="4374" max="4374" width="8.5703125" customWidth="1"/>
    <col min="4375" max="4375" width="9.28515625" customWidth="1"/>
    <col min="4376" max="4376" width="8.85546875" customWidth="1"/>
    <col min="4377" max="4377" width="3.42578125" customWidth="1"/>
    <col min="4378" max="4378" width="4.85546875" customWidth="1"/>
    <col min="4379" max="4379" width="35.42578125" customWidth="1"/>
    <col min="4380" max="4380" width="6.85546875" customWidth="1"/>
    <col min="4608" max="4608" width="5.42578125" customWidth="1"/>
    <col min="4609" max="4609" width="36" customWidth="1"/>
    <col min="4610" max="4610" width="10.140625" customWidth="1"/>
    <col min="4611" max="4611" width="10.85546875" customWidth="1"/>
    <col min="4612" max="4612" width="10.5703125" customWidth="1"/>
    <col min="4613" max="4613" width="10.85546875" customWidth="1"/>
    <col min="4614" max="4614" width="11.140625" customWidth="1"/>
    <col min="4615" max="4615" width="10.85546875" customWidth="1"/>
    <col min="4616" max="4616" width="11" customWidth="1"/>
    <col min="4617" max="4617" width="11.140625" customWidth="1"/>
    <col min="4618" max="4618" width="11.28515625" customWidth="1"/>
    <col min="4619" max="4619" width="10.85546875" customWidth="1"/>
    <col min="4620" max="4621" width="11.7109375" customWidth="1"/>
    <col min="4622" max="4622" width="12" customWidth="1"/>
    <col min="4623" max="4623" width="12.140625" customWidth="1"/>
    <col min="4624" max="4624" width="12.42578125" customWidth="1"/>
    <col min="4625" max="4625" width="13.140625" customWidth="1"/>
    <col min="4626" max="4626" width="12.5703125" customWidth="1"/>
    <col min="4627" max="4627" width="7.85546875" customWidth="1"/>
    <col min="4628" max="4628" width="11.85546875" customWidth="1"/>
    <col min="4629" max="4629" width="8.28515625" customWidth="1"/>
    <col min="4630" max="4630" width="8.5703125" customWidth="1"/>
    <col min="4631" max="4631" width="9.28515625" customWidth="1"/>
    <col min="4632" max="4632" width="8.85546875" customWidth="1"/>
    <col min="4633" max="4633" width="3.42578125" customWidth="1"/>
    <col min="4634" max="4634" width="4.85546875" customWidth="1"/>
    <col min="4635" max="4635" width="35.42578125" customWidth="1"/>
    <col min="4636" max="4636" width="6.85546875" customWidth="1"/>
    <col min="4864" max="4864" width="5.42578125" customWidth="1"/>
    <col min="4865" max="4865" width="36" customWidth="1"/>
    <col min="4866" max="4866" width="10.140625" customWidth="1"/>
    <col min="4867" max="4867" width="10.85546875" customWidth="1"/>
    <col min="4868" max="4868" width="10.5703125" customWidth="1"/>
    <col min="4869" max="4869" width="10.85546875" customWidth="1"/>
    <col min="4870" max="4870" width="11.140625" customWidth="1"/>
    <col min="4871" max="4871" width="10.85546875" customWidth="1"/>
    <col min="4872" max="4872" width="11" customWidth="1"/>
    <col min="4873" max="4873" width="11.140625" customWidth="1"/>
    <col min="4874" max="4874" width="11.28515625" customWidth="1"/>
    <col min="4875" max="4875" width="10.85546875" customWidth="1"/>
    <col min="4876" max="4877" width="11.7109375" customWidth="1"/>
    <col min="4878" max="4878" width="12" customWidth="1"/>
    <col min="4879" max="4879" width="12.140625" customWidth="1"/>
    <col min="4880" max="4880" width="12.42578125" customWidth="1"/>
    <col min="4881" max="4881" width="13.140625" customWidth="1"/>
    <col min="4882" max="4882" width="12.5703125" customWidth="1"/>
    <col min="4883" max="4883" width="7.85546875" customWidth="1"/>
    <col min="4884" max="4884" width="11.85546875" customWidth="1"/>
    <col min="4885" max="4885" width="8.28515625" customWidth="1"/>
    <col min="4886" max="4886" width="8.5703125" customWidth="1"/>
    <col min="4887" max="4887" width="9.28515625" customWidth="1"/>
    <col min="4888" max="4888" width="8.85546875" customWidth="1"/>
    <col min="4889" max="4889" width="3.42578125" customWidth="1"/>
    <col min="4890" max="4890" width="4.85546875" customWidth="1"/>
    <col min="4891" max="4891" width="35.42578125" customWidth="1"/>
    <col min="4892" max="4892" width="6.85546875" customWidth="1"/>
    <col min="5120" max="5120" width="5.42578125" customWidth="1"/>
    <col min="5121" max="5121" width="36" customWidth="1"/>
    <col min="5122" max="5122" width="10.140625" customWidth="1"/>
    <col min="5123" max="5123" width="10.85546875" customWidth="1"/>
    <col min="5124" max="5124" width="10.5703125" customWidth="1"/>
    <col min="5125" max="5125" width="10.85546875" customWidth="1"/>
    <col min="5126" max="5126" width="11.140625" customWidth="1"/>
    <col min="5127" max="5127" width="10.85546875" customWidth="1"/>
    <col min="5128" max="5128" width="11" customWidth="1"/>
    <col min="5129" max="5129" width="11.140625" customWidth="1"/>
    <col min="5130" max="5130" width="11.28515625" customWidth="1"/>
    <col min="5131" max="5131" width="10.85546875" customWidth="1"/>
    <col min="5132" max="5133" width="11.7109375" customWidth="1"/>
    <col min="5134" max="5134" width="12" customWidth="1"/>
    <col min="5135" max="5135" width="12.140625" customWidth="1"/>
    <col min="5136" max="5136" width="12.42578125" customWidth="1"/>
    <col min="5137" max="5137" width="13.140625" customWidth="1"/>
    <col min="5138" max="5138" width="12.5703125" customWidth="1"/>
    <col min="5139" max="5139" width="7.85546875" customWidth="1"/>
    <col min="5140" max="5140" width="11.85546875" customWidth="1"/>
    <col min="5141" max="5141" width="8.28515625" customWidth="1"/>
    <col min="5142" max="5142" width="8.5703125" customWidth="1"/>
    <col min="5143" max="5143" width="9.28515625" customWidth="1"/>
    <col min="5144" max="5144" width="8.85546875" customWidth="1"/>
    <col min="5145" max="5145" width="3.42578125" customWidth="1"/>
    <col min="5146" max="5146" width="4.85546875" customWidth="1"/>
    <col min="5147" max="5147" width="35.42578125" customWidth="1"/>
    <col min="5148" max="5148" width="6.85546875" customWidth="1"/>
    <col min="5376" max="5376" width="5.42578125" customWidth="1"/>
    <col min="5377" max="5377" width="36" customWidth="1"/>
    <col min="5378" max="5378" width="10.140625" customWidth="1"/>
    <col min="5379" max="5379" width="10.85546875" customWidth="1"/>
    <col min="5380" max="5380" width="10.5703125" customWidth="1"/>
    <col min="5381" max="5381" width="10.85546875" customWidth="1"/>
    <col min="5382" max="5382" width="11.140625" customWidth="1"/>
    <col min="5383" max="5383" width="10.85546875" customWidth="1"/>
    <col min="5384" max="5384" width="11" customWidth="1"/>
    <col min="5385" max="5385" width="11.140625" customWidth="1"/>
    <col min="5386" max="5386" width="11.28515625" customWidth="1"/>
    <col min="5387" max="5387" width="10.85546875" customWidth="1"/>
    <col min="5388" max="5389" width="11.7109375" customWidth="1"/>
    <col min="5390" max="5390" width="12" customWidth="1"/>
    <col min="5391" max="5391" width="12.140625" customWidth="1"/>
    <col min="5392" max="5392" width="12.42578125" customWidth="1"/>
    <col min="5393" max="5393" width="13.140625" customWidth="1"/>
    <col min="5394" max="5394" width="12.5703125" customWidth="1"/>
    <col min="5395" max="5395" width="7.85546875" customWidth="1"/>
    <col min="5396" max="5396" width="11.85546875" customWidth="1"/>
    <col min="5397" max="5397" width="8.28515625" customWidth="1"/>
    <col min="5398" max="5398" width="8.5703125" customWidth="1"/>
    <col min="5399" max="5399" width="9.28515625" customWidth="1"/>
    <col min="5400" max="5400" width="8.85546875" customWidth="1"/>
    <col min="5401" max="5401" width="3.42578125" customWidth="1"/>
    <col min="5402" max="5402" width="4.85546875" customWidth="1"/>
    <col min="5403" max="5403" width="35.42578125" customWidth="1"/>
    <col min="5404" max="5404" width="6.85546875" customWidth="1"/>
    <col min="5632" max="5632" width="5.42578125" customWidth="1"/>
    <col min="5633" max="5633" width="36" customWidth="1"/>
    <col min="5634" max="5634" width="10.140625" customWidth="1"/>
    <col min="5635" max="5635" width="10.85546875" customWidth="1"/>
    <col min="5636" max="5636" width="10.5703125" customWidth="1"/>
    <col min="5637" max="5637" width="10.85546875" customWidth="1"/>
    <col min="5638" max="5638" width="11.140625" customWidth="1"/>
    <col min="5639" max="5639" width="10.85546875" customWidth="1"/>
    <col min="5640" max="5640" width="11" customWidth="1"/>
    <col min="5641" max="5641" width="11.140625" customWidth="1"/>
    <col min="5642" max="5642" width="11.28515625" customWidth="1"/>
    <col min="5643" max="5643" width="10.85546875" customWidth="1"/>
    <col min="5644" max="5645" width="11.7109375" customWidth="1"/>
    <col min="5646" max="5646" width="12" customWidth="1"/>
    <col min="5647" max="5647" width="12.140625" customWidth="1"/>
    <col min="5648" max="5648" width="12.42578125" customWidth="1"/>
    <col min="5649" max="5649" width="13.140625" customWidth="1"/>
    <col min="5650" max="5650" width="12.5703125" customWidth="1"/>
    <col min="5651" max="5651" width="7.85546875" customWidth="1"/>
    <col min="5652" max="5652" width="11.85546875" customWidth="1"/>
    <col min="5653" max="5653" width="8.28515625" customWidth="1"/>
    <col min="5654" max="5654" width="8.5703125" customWidth="1"/>
    <col min="5655" max="5655" width="9.28515625" customWidth="1"/>
    <col min="5656" max="5656" width="8.85546875" customWidth="1"/>
    <col min="5657" max="5657" width="3.42578125" customWidth="1"/>
    <col min="5658" max="5658" width="4.85546875" customWidth="1"/>
    <col min="5659" max="5659" width="35.42578125" customWidth="1"/>
    <col min="5660" max="5660" width="6.85546875" customWidth="1"/>
    <col min="5888" max="5888" width="5.42578125" customWidth="1"/>
    <col min="5889" max="5889" width="36" customWidth="1"/>
    <col min="5890" max="5890" width="10.140625" customWidth="1"/>
    <col min="5891" max="5891" width="10.85546875" customWidth="1"/>
    <col min="5892" max="5892" width="10.5703125" customWidth="1"/>
    <col min="5893" max="5893" width="10.85546875" customWidth="1"/>
    <col min="5894" max="5894" width="11.140625" customWidth="1"/>
    <col min="5895" max="5895" width="10.85546875" customWidth="1"/>
    <col min="5896" max="5896" width="11" customWidth="1"/>
    <col min="5897" max="5897" width="11.140625" customWidth="1"/>
    <col min="5898" max="5898" width="11.28515625" customWidth="1"/>
    <col min="5899" max="5899" width="10.85546875" customWidth="1"/>
    <col min="5900" max="5901" width="11.7109375" customWidth="1"/>
    <col min="5902" max="5902" width="12" customWidth="1"/>
    <col min="5903" max="5903" width="12.140625" customWidth="1"/>
    <col min="5904" max="5904" width="12.42578125" customWidth="1"/>
    <col min="5905" max="5905" width="13.140625" customWidth="1"/>
    <col min="5906" max="5906" width="12.5703125" customWidth="1"/>
    <col min="5907" max="5907" width="7.85546875" customWidth="1"/>
    <col min="5908" max="5908" width="11.85546875" customWidth="1"/>
    <col min="5909" max="5909" width="8.28515625" customWidth="1"/>
    <col min="5910" max="5910" width="8.5703125" customWidth="1"/>
    <col min="5911" max="5911" width="9.28515625" customWidth="1"/>
    <col min="5912" max="5912" width="8.85546875" customWidth="1"/>
    <col min="5913" max="5913" width="3.42578125" customWidth="1"/>
    <col min="5914" max="5914" width="4.85546875" customWidth="1"/>
    <col min="5915" max="5915" width="35.42578125" customWidth="1"/>
    <col min="5916" max="5916" width="6.85546875" customWidth="1"/>
    <col min="6144" max="6144" width="5.42578125" customWidth="1"/>
    <col min="6145" max="6145" width="36" customWidth="1"/>
    <col min="6146" max="6146" width="10.140625" customWidth="1"/>
    <col min="6147" max="6147" width="10.85546875" customWidth="1"/>
    <col min="6148" max="6148" width="10.5703125" customWidth="1"/>
    <col min="6149" max="6149" width="10.85546875" customWidth="1"/>
    <col min="6150" max="6150" width="11.140625" customWidth="1"/>
    <col min="6151" max="6151" width="10.85546875" customWidth="1"/>
    <col min="6152" max="6152" width="11" customWidth="1"/>
    <col min="6153" max="6153" width="11.140625" customWidth="1"/>
    <col min="6154" max="6154" width="11.28515625" customWidth="1"/>
    <col min="6155" max="6155" width="10.85546875" customWidth="1"/>
    <col min="6156" max="6157" width="11.7109375" customWidth="1"/>
    <col min="6158" max="6158" width="12" customWidth="1"/>
    <col min="6159" max="6159" width="12.140625" customWidth="1"/>
    <col min="6160" max="6160" width="12.42578125" customWidth="1"/>
    <col min="6161" max="6161" width="13.140625" customWidth="1"/>
    <col min="6162" max="6162" width="12.5703125" customWidth="1"/>
    <col min="6163" max="6163" width="7.85546875" customWidth="1"/>
    <col min="6164" max="6164" width="11.85546875" customWidth="1"/>
    <col min="6165" max="6165" width="8.28515625" customWidth="1"/>
    <col min="6166" max="6166" width="8.5703125" customWidth="1"/>
    <col min="6167" max="6167" width="9.28515625" customWidth="1"/>
    <col min="6168" max="6168" width="8.85546875" customWidth="1"/>
    <col min="6169" max="6169" width="3.42578125" customWidth="1"/>
    <col min="6170" max="6170" width="4.85546875" customWidth="1"/>
    <col min="6171" max="6171" width="35.42578125" customWidth="1"/>
    <col min="6172" max="6172" width="6.85546875" customWidth="1"/>
    <col min="6400" max="6400" width="5.42578125" customWidth="1"/>
    <col min="6401" max="6401" width="36" customWidth="1"/>
    <col min="6402" max="6402" width="10.140625" customWidth="1"/>
    <col min="6403" max="6403" width="10.85546875" customWidth="1"/>
    <col min="6404" max="6404" width="10.5703125" customWidth="1"/>
    <col min="6405" max="6405" width="10.85546875" customWidth="1"/>
    <col min="6406" max="6406" width="11.140625" customWidth="1"/>
    <col min="6407" max="6407" width="10.85546875" customWidth="1"/>
    <col min="6408" max="6408" width="11" customWidth="1"/>
    <col min="6409" max="6409" width="11.140625" customWidth="1"/>
    <col min="6410" max="6410" width="11.28515625" customWidth="1"/>
    <col min="6411" max="6411" width="10.85546875" customWidth="1"/>
    <col min="6412" max="6413" width="11.7109375" customWidth="1"/>
    <col min="6414" max="6414" width="12" customWidth="1"/>
    <col min="6415" max="6415" width="12.140625" customWidth="1"/>
    <col min="6416" max="6416" width="12.42578125" customWidth="1"/>
    <col min="6417" max="6417" width="13.140625" customWidth="1"/>
    <col min="6418" max="6418" width="12.5703125" customWidth="1"/>
    <col min="6419" max="6419" width="7.85546875" customWidth="1"/>
    <col min="6420" max="6420" width="11.85546875" customWidth="1"/>
    <col min="6421" max="6421" width="8.28515625" customWidth="1"/>
    <col min="6422" max="6422" width="8.5703125" customWidth="1"/>
    <col min="6423" max="6423" width="9.28515625" customWidth="1"/>
    <col min="6424" max="6424" width="8.85546875" customWidth="1"/>
    <col min="6425" max="6425" width="3.42578125" customWidth="1"/>
    <col min="6426" max="6426" width="4.85546875" customWidth="1"/>
    <col min="6427" max="6427" width="35.42578125" customWidth="1"/>
    <col min="6428" max="6428" width="6.85546875" customWidth="1"/>
    <col min="6656" max="6656" width="5.42578125" customWidth="1"/>
    <col min="6657" max="6657" width="36" customWidth="1"/>
    <col min="6658" max="6658" width="10.140625" customWidth="1"/>
    <col min="6659" max="6659" width="10.85546875" customWidth="1"/>
    <col min="6660" max="6660" width="10.5703125" customWidth="1"/>
    <col min="6661" max="6661" width="10.85546875" customWidth="1"/>
    <col min="6662" max="6662" width="11.140625" customWidth="1"/>
    <col min="6663" max="6663" width="10.85546875" customWidth="1"/>
    <col min="6664" max="6664" width="11" customWidth="1"/>
    <col min="6665" max="6665" width="11.140625" customWidth="1"/>
    <col min="6666" max="6666" width="11.28515625" customWidth="1"/>
    <col min="6667" max="6667" width="10.85546875" customWidth="1"/>
    <col min="6668" max="6669" width="11.7109375" customWidth="1"/>
    <col min="6670" max="6670" width="12" customWidth="1"/>
    <col min="6671" max="6671" width="12.140625" customWidth="1"/>
    <col min="6672" max="6672" width="12.42578125" customWidth="1"/>
    <col min="6673" max="6673" width="13.140625" customWidth="1"/>
    <col min="6674" max="6674" width="12.5703125" customWidth="1"/>
    <col min="6675" max="6675" width="7.85546875" customWidth="1"/>
    <col min="6676" max="6676" width="11.85546875" customWidth="1"/>
    <col min="6677" max="6677" width="8.28515625" customWidth="1"/>
    <col min="6678" max="6678" width="8.5703125" customWidth="1"/>
    <col min="6679" max="6679" width="9.28515625" customWidth="1"/>
    <col min="6680" max="6680" width="8.85546875" customWidth="1"/>
    <col min="6681" max="6681" width="3.42578125" customWidth="1"/>
    <col min="6682" max="6682" width="4.85546875" customWidth="1"/>
    <col min="6683" max="6683" width="35.42578125" customWidth="1"/>
    <col min="6684" max="6684" width="6.85546875" customWidth="1"/>
    <col min="6912" max="6912" width="5.42578125" customWidth="1"/>
    <col min="6913" max="6913" width="36" customWidth="1"/>
    <col min="6914" max="6914" width="10.140625" customWidth="1"/>
    <col min="6915" max="6915" width="10.85546875" customWidth="1"/>
    <col min="6916" max="6916" width="10.5703125" customWidth="1"/>
    <col min="6917" max="6917" width="10.85546875" customWidth="1"/>
    <col min="6918" max="6918" width="11.140625" customWidth="1"/>
    <col min="6919" max="6919" width="10.85546875" customWidth="1"/>
    <col min="6920" max="6920" width="11" customWidth="1"/>
    <col min="6921" max="6921" width="11.140625" customWidth="1"/>
    <col min="6922" max="6922" width="11.28515625" customWidth="1"/>
    <col min="6923" max="6923" width="10.85546875" customWidth="1"/>
    <col min="6924" max="6925" width="11.7109375" customWidth="1"/>
    <col min="6926" max="6926" width="12" customWidth="1"/>
    <col min="6927" max="6927" width="12.140625" customWidth="1"/>
    <col min="6928" max="6928" width="12.42578125" customWidth="1"/>
    <col min="6929" max="6929" width="13.140625" customWidth="1"/>
    <col min="6930" max="6930" width="12.5703125" customWidth="1"/>
    <col min="6931" max="6931" width="7.85546875" customWidth="1"/>
    <col min="6932" max="6932" width="11.85546875" customWidth="1"/>
    <col min="6933" max="6933" width="8.28515625" customWidth="1"/>
    <col min="6934" max="6934" width="8.5703125" customWidth="1"/>
    <col min="6935" max="6935" width="9.28515625" customWidth="1"/>
    <col min="6936" max="6936" width="8.85546875" customWidth="1"/>
    <col min="6937" max="6937" width="3.42578125" customWidth="1"/>
    <col min="6938" max="6938" width="4.85546875" customWidth="1"/>
    <col min="6939" max="6939" width="35.42578125" customWidth="1"/>
    <col min="6940" max="6940" width="6.85546875" customWidth="1"/>
    <col min="7168" max="7168" width="5.42578125" customWidth="1"/>
    <col min="7169" max="7169" width="36" customWidth="1"/>
    <col min="7170" max="7170" width="10.140625" customWidth="1"/>
    <col min="7171" max="7171" width="10.85546875" customWidth="1"/>
    <col min="7172" max="7172" width="10.5703125" customWidth="1"/>
    <col min="7173" max="7173" width="10.85546875" customWidth="1"/>
    <col min="7174" max="7174" width="11.140625" customWidth="1"/>
    <col min="7175" max="7175" width="10.85546875" customWidth="1"/>
    <col min="7176" max="7176" width="11" customWidth="1"/>
    <col min="7177" max="7177" width="11.140625" customWidth="1"/>
    <col min="7178" max="7178" width="11.28515625" customWidth="1"/>
    <col min="7179" max="7179" width="10.85546875" customWidth="1"/>
    <col min="7180" max="7181" width="11.7109375" customWidth="1"/>
    <col min="7182" max="7182" width="12" customWidth="1"/>
    <col min="7183" max="7183" width="12.140625" customWidth="1"/>
    <col min="7184" max="7184" width="12.42578125" customWidth="1"/>
    <col min="7185" max="7185" width="13.140625" customWidth="1"/>
    <col min="7186" max="7186" width="12.5703125" customWidth="1"/>
    <col min="7187" max="7187" width="7.85546875" customWidth="1"/>
    <col min="7188" max="7188" width="11.85546875" customWidth="1"/>
    <col min="7189" max="7189" width="8.28515625" customWidth="1"/>
    <col min="7190" max="7190" width="8.5703125" customWidth="1"/>
    <col min="7191" max="7191" width="9.28515625" customWidth="1"/>
    <col min="7192" max="7192" width="8.85546875" customWidth="1"/>
    <col min="7193" max="7193" width="3.42578125" customWidth="1"/>
    <col min="7194" max="7194" width="4.85546875" customWidth="1"/>
    <col min="7195" max="7195" width="35.42578125" customWidth="1"/>
    <col min="7196" max="7196" width="6.85546875" customWidth="1"/>
    <col min="7424" max="7424" width="5.42578125" customWidth="1"/>
    <col min="7425" max="7425" width="36" customWidth="1"/>
    <col min="7426" max="7426" width="10.140625" customWidth="1"/>
    <col min="7427" max="7427" width="10.85546875" customWidth="1"/>
    <col min="7428" max="7428" width="10.5703125" customWidth="1"/>
    <col min="7429" max="7429" width="10.85546875" customWidth="1"/>
    <col min="7430" max="7430" width="11.140625" customWidth="1"/>
    <col min="7431" max="7431" width="10.85546875" customWidth="1"/>
    <col min="7432" max="7432" width="11" customWidth="1"/>
    <col min="7433" max="7433" width="11.140625" customWidth="1"/>
    <col min="7434" max="7434" width="11.28515625" customWidth="1"/>
    <col min="7435" max="7435" width="10.85546875" customWidth="1"/>
    <col min="7436" max="7437" width="11.7109375" customWidth="1"/>
    <col min="7438" max="7438" width="12" customWidth="1"/>
    <col min="7439" max="7439" width="12.140625" customWidth="1"/>
    <col min="7440" max="7440" width="12.42578125" customWidth="1"/>
    <col min="7441" max="7441" width="13.140625" customWidth="1"/>
    <col min="7442" max="7442" width="12.5703125" customWidth="1"/>
    <col min="7443" max="7443" width="7.85546875" customWidth="1"/>
    <col min="7444" max="7444" width="11.85546875" customWidth="1"/>
    <col min="7445" max="7445" width="8.28515625" customWidth="1"/>
    <col min="7446" max="7446" width="8.5703125" customWidth="1"/>
    <col min="7447" max="7447" width="9.28515625" customWidth="1"/>
    <col min="7448" max="7448" width="8.85546875" customWidth="1"/>
    <col min="7449" max="7449" width="3.42578125" customWidth="1"/>
    <col min="7450" max="7450" width="4.85546875" customWidth="1"/>
    <col min="7451" max="7451" width="35.42578125" customWidth="1"/>
    <col min="7452" max="7452" width="6.85546875" customWidth="1"/>
    <col min="7680" max="7680" width="5.42578125" customWidth="1"/>
    <col min="7681" max="7681" width="36" customWidth="1"/>
    <col min="7682" max="7682" width="10.140625" customWidth="1"/>
    <col min="7683" max="7683" width="10.85546875" customWidth="1"/>
    <col min="7684" max="7684" width="10.5703125" customWidth="1"/>
    <col min="7685" max="7685" width="10.85546875" customWidth="1"/>
    <col min="7686" max="7686" width="11.140625" customWidth="1"/>
    <col min="7687" max="7687" width="10.85546875" customWidth="1"/>
    <col min="7688" max="7688" width="11" customWidth="1"/>
    <col min="7689" max="7689" width="11.140625" customWidth="1"/>
    <col min="7690" max="7690" width="11.28515625" customWidth="1"/>
    <col min="7691" max="7691" width="10.85546875" customWidth="1"/>
    <col min="7692" max="7693" width="11.7109375" customWidth="1"/>
    <col min="7694" max="7694" width="12" customWidth="1"/>
    <col min="7695" max="7695" width="12.140625" customWidth="1"/>
    <col min="7696" max="7696" width="12.42578125" customWidth="1"/>
    <col min="7697" max="7697" width="13.140625" customWidth="1"/>
    <col min="7698" max="7698" width="12.5703125" customWidth="1"/>
    <col min="7699" max="7699" width="7.85546875" customWidth="1"/>
    <col min="7700" max="7700" width="11.85546875" customWidth="1"/>
    <col min="7701" max="7701" width="8.28515625" customWidth="1"/>
    <col min="7702" max="7702" width="8.5703125" customWidth="1"/>
    <col min="7703" max="7703" width="9.28515625" customWidth="1"/>
    <col min="7704" max="7704" width="8.85546875" customWidth="1"/>
    <col min="7705" max="7705" width="3.42578125" customWidth="1"/>
    <col min="7706" max="7706" width="4.85546875" customWidth="1"/>
    <col min="7707" max="7707" width="35.42578125" customWidth="1"/>
    <col min="7708" max="7708" width="6.85546875" customWidth="1"/>
    <col min="7936" max="7936" width="5.42578125" customWidth="1"/>
    <col min="7937" max="7937" width="36" customWidth="1"/>
    <col min="7938" max="7938" width="10.140625" customWidth="1"/>
    <col min="7939" max="7939" width="10.85546875" customWidth="1"/>
    <col min="7940" max="7940" width="10.5703125" customWidth="1"/>
    <col min="7941" max="7941" width="10.85546875" customWidth="1"/>
    <col min="7942" max="7942" width="11.140625" customWidth="1"/>
    <col min="7943" max="7943" width="10.85546875" customWidth="1"/>
    <col min="7944" max="7944" width="11" customWidth="1"/>
    <col min="7945" max="7945" width="11.140625" customWidth="1"/>
    <col min="7946" max="7946" width="11.28515625" customWidth="1"/>
    <col min="7947" max="7947" width="10.85546875" customWidth="1"/>
    <col min="7948" max="7949" width="11.7109375" customWidth="1"/>
    <col min="7950" max="7950" width="12" customWidth="1"/>
    <col min="7951" max="7951" width="12.140625" customWidth="1"/>
    <col min="7952" max="7952" width="12.42578125" customWidth="1"/>
    <col min="7953" max="7953" width="13.140625" customWidth="1"/>
    <col min="7954" max="7954" width="12.5703125" customWidth="1"/>
    <col min="7955" max="7955" width="7.85546875" customWidth="1"/>
    <col min="7956" max="7956" width="11.85546875" customWidth="1"/>
    <col min="7957" max="7957" width="8.28515625" customWidth="1"/>
    <col min="7958" max="7958" width="8.5703125" customWidth="1"/>
    <col min="7959" max="7959" width="9.28515625" customWidth="1"/>
    <col min="7960" max="7960" width="8.85546875" customWidth="1"/>
    <col min="7961" max="7961" width="3.42578125" customWidth="1"/>
    <col min="7962" max="7962" width="4.85546875" customWidth="1"/>
    <col min="7963" max="7963" width="35.42578125" customWidth="1"/>
    <col min="7964" max="7964" width="6.85546875" customWidth="1"/>
    <col min="8192" max="8192" width="5.42578125" customWidth="1"/>
    <col min="8193" max="8193" width="36" customWidth="1"/>
    <col min="8194" max="8194" width="10.140625" customWidth="1"/>
    <col min="8195" max="8195" width="10.85546875" customWidth="1"/>
    <col min="8196" max="8196" width="10.5703125" customWidth="1"/>
    <col min="8197" max="8197" width="10.85546875" customWidth="1"/>
    <col min="8198" max="8198" width="11.140625" customWidth="1"/>
    <col min="8199" max="8199" width="10.85546875" customWidth="1"/>
    <col min="8200" max="8200" width="11" customWidth="1"/>
    <col min="8201" max="8201" width="11.140625" customWidth="1"/>
    <col min="8202" max="8202" width="11.28515625" customWidth="1"/>
    <col min="8203" max="8203" width="10.85546875" customWidth="1"/>
    <col min="8204" max="8205" width="11.7109375" customWidth="1"/>
    <col min="8206" max="8206" width="12" customWidth="1"/>
    <col min="8207" max="8207" width="12.140625" customWidth="1"/>
    <col min="8208" max="8208" width="12.42578125" customWidth="1"/>
    <col min="8209" max="8209" width="13.140625" customWidth="1"/>
    <col min="8210" max="8210" width="12.5703125" customWidth="1"/>
    <col min="8211" max="8211" width="7.85546875" customWidth="1"/>
    <col min="8212" max="8212" width="11.85546875" customWidth="1"/>
    <col min="8213" max="8213" width="8.28515625" customWidth="1"/>
    <col min="8214" max="8214" width="8.5703125" customWidth="1"/>
    <col min="8215" max="8215" width="9.28515625" customWidth="1"/>
    <col min="8216" max="8216" width="8.85546875" customWidth="1"/>
    <col min="8217" max="8217" width="3.42578125" customWidth="1"/>
    <col min="8218" max="8218" width="4.85546875" customWidth="1"/>
    <col min="8219" max="8219" width="35.42578125" customWidth="1"/>
    <col min="8220" max="8220" width="6.85546875" customWidth="1"/>
    <col min="8448" max="8448" width="5.42578125" customWidth="1"/>
    <col min="8449" max="8449" width="36" customWidth="1"/>
    <col min="8450" max="8450" width="10.140625" customWidth="1"/>
    <col min="8451" max="8451" width="10.85546875" customWidth="1"/>
    <col min="8452" max="8452" width="10.5703125" customWidth="1"/>
    <col min="8453" max="8453" width="10.85546875" customWidth="1"/>
    <col min="8454" max="8454" width="11.140625" customWidth="1"/>
    <col min="8455" max="8455" width="10.85546875" customWidth="1"/>
    <col min="8456" max="8456" width="11" customWidth="1"/>
    <col min="8457" max="8457" width="11.140625" customWidth="1"/>
    <col min="8458" max="8458" width="11.28515625" customWidth="1"/>
    <col min="8459" max="8459" width="10.85546875" customWidth="1"/>
    <col min="8460" max="8461" width="11.7109375" customWidth="1"/>
    <col min="8462" max="8462" width="12" customWidth="1"/>
    <col min="8463" max="8463" width="12.140625" customWidth="1"/>
    <col min="8464" max="8464" width="12.42578125" customWidth="1"/>
    <col min="8465" max="8465" width="13.140625" customWidth="1"/>
    <col min="8466" max="8466" width="12.5703125" customWidth="1"/>
    <col min="8467" max="8467" width="7.85546875" customWidth="1"/>
    <col min="8468" max="8468" width="11.85546875" customWidth="1"/>
    <col min="8469" max="8469" width="8.28515625" customWidth="1"/>
    <col min="8470" max="8470" width="8.5703125" customWidth="1"/>
    <col min="8471" max="8471" width="9.28515625" customWidth="1"/>
    <col min="8472" max="8472" width="8.85546875" customWidth="1"/>
    <col min="8473" max="8473" width="3.42578125" customWidth="1"/>
    <col min="8474" max="8474" width="4.85546875" customWidth="1"/>
    <col min="8475" max="8475" width="35.42578125" customWidth="1"/>
    <col min="8476" max="8476" width="6.85546875" customWidth="1"/>
    <col min="8704" max="8704" width="5.42578125" customWidth="1"/>
    <col min="8705" max="8705" width="36" customWidth="1"/>
    <col min="8706" max="8706" width="10.140625" customWidth="1"/>
    <col min="8707" max="8707" width="10.85546875" customWidth="1"/>
    <col min="8708" max="8708" width="10.5703125" customWidth="1"/>
    <col min="8709" max="8709" width="10.85546875" customWidth="1"/>
    <col min="8710" max="8710" width="11.140625" customWidth="1"/>
    <col min="8711" max="8711" width="10.85546875" customWidth="1"/>
    <col min="8712" max="8712" width="11" customWidth="1"/>
    <col min="8713" max="8713" width="11.140625" customWidth="1"/>
    <col min="8714" max="8714" width="11.28515625" customWidth="1"/>
    <col min="8715" max="8715" width="10.85546875" customWidth="1"/>
    <col min="8716" max="8717" width="11.7109375" customWidth="1"/>
    <col min="8718" max="8718" width="12" customWidth="1"/>
    <col min="8719" max="8719" width="12.140625" customWidth="1"/>
    <col min="8720" max="8720" width="12.42578125" customWidth="1"/>
    <col min="8721" max="8721" width="13.140625" customWidth="1"/>
    <col min="8722" max="8722" width="12.5703125" customWidth="1"/>
    <col min="8723" max="8723" width="7.85546875" customWidth="1"/>
    <col min="8724" max="8724" width="11.85546875" customWidth="1"/>
    <col min="8725" max="8725" width="8.28515625" customWidth="1"/>
    <col min="8726" max="8726" width="8.5703125" customWidth="1"/>
    <col min="8727" max="8727" width="9.28515625" customWidth="1"/>
    <col min="8728" max="8728" width="8.85546875" customWidth="1"/>
    <col min="8729" max="8729" width="3.42578125" customWidth="1"/>
    <col min="8730" max="8730" width="4.85546875" customWidth="1"/>
    <col min="8731" max="8731" width="35.42578125" customWidth="1"/>
    <col min="8732" max="8732" width="6.85546875" customWidth="1"/>
    <col min="8960" max="8960" width="5.42578125" customWidth="1"/>
    <col min="8961" max="8961" width="36" customWidth="1"/>
    <col min="8962" max="8962" width="10.140625" customWidth="1"/>
    <col min="8963" max="8963" width="10.85546875" customWidth="1"/>
    <col min="8964" max="8964" width="10.5703125" customWidth="1"/>
    <col min="8965" max="8965" width="10.85546875" customWidth="1"/>
    <col min="8966" max="8966" width="11.140625" customWidth="1"/>
    <col min="8967" max="8967" width="10.85546875" customWidth="1"/>
    <col min="8968" max="8968" width="11" customWidth="1"/>
    <col min="8969" max="8969" width="11.140625" customWidth="1"/>
    <col min="8970" max="8970" width="11.28515625" customWidth="1"/>
    <col min="8971" max="8971" width="10.85546875" customWidth="1"/>
    <col min="8972" max="8973" width="11.7109375" customWidth="1"/>
    <col min="8974" max="8974" width="12" customWidth="1"/>
    <col min="8975" max="8975" width="12.140625" customWidth="1"/>
    <col min="8976" max="8976" width="12.42578125" customWidth="1"/>
    <col min="8977" max="8977" width="13.140625" customWidth="1"/>
    <col min="8978" max="8978" width="12.5703125" customWidth="1"/>
    <col min="8979" max="8979" width="7.85546875" customWidth="1"/>
    <col min="8980" max="8980" width="11.85546875" customWidth="1"/>
    <col min="8981" max="8981" width="8.28515625" customWidth="1"/>
    <col min="8982" max="8982" width="8.5703125" customWidth="1"/>
    <col min="8983" max="8983" width="9.28515625" customWidth="1"/>
    <col min="8984" max="8984" width="8.85546875" customWidth="1"/>
    <col min="8985" max="8985" width="3.42578125" customWidth="1"/>
    <col min="8986" max="8986" width="4.85546875" customWidth="1"/>
    <col min="8987" max="8987" width="35.42578125" customWidth="1"/>
    <col min="8988" max="8988" width="6.85546875" customWidth="1"/>
    <col min="9216" max="9216" width="5.42578125" customWidth="1"/>
    <col min="9217" max="9217" width="36" customWidth="1"/>
    <col min="9218" max="9218" width="10.140625" customWidth="1"/>
    <col min="9219" max="9219" width="10.85546875" customWidth="1"/>
    <col min="9220" max="9220" width="10.5703125" customWidth="1"/>
    <col min="9221" max="9221" width="10.85546875" customWidth="1"/>
    <col min="9222" max="9222" width="11.140625" customWidth="1"/>
    <col min="9223" max="9223" width="10.85546875" customWidth="1"/>
    <col min="9224" max="9224" width="11" customWidth="1"/>
    <col min="9225" max="9225" width="11.140625" customWidth="1"/>
    <col min="9226" max="9226" width="11.28515625" customWidth="1"/>
    <col min="9227" max="9227" width="10.85546875" customWidth="1"/>
    <col min="9228" max="9229" width="11.7109375" customWidth="1"/>
    <col min="9230" max="9230" width="12" customWidth="1"/>
    <col min="9231" max="9231" width="12.140625" customWidth="1"/>
    <col min="9232" max="9232" width="12.42578125" customWidth="1"/>
    <col min="9233" max="9233" width="13.140625" customWidth="1"/>
    <col min="9234" max="9234" width="12.5703125" customWidth="1"/>
    <col min="9235" max="9235" width="7.85546875" customWidth="1"/>
    <col min="9236" max="9236" width="11.85546875" customWidth="1"/>
    <col min="9237" max="9237" width="8.28515625" customWidth="1"/>
    <col min="9238" max="9238" width="8.5703125" customWidth="1"/>
    <col min="9239" max="9239" width="9.28515625" customWidth="1"/>
    <col min="9240" max="9240" width="8.85546875" customWidth="1"/>
    <col min="9241" max="9241" width="3.42578125" customWidth="1"/>
    <col min="9242" max="9242" width="4.85546875" customWidth="1"/>
    <col min="9243" max="9243" width="35.42578125" customWidth="1"/>
    <col min="9244" max="9244" width="6.85546875" customWidth="1"/>
    <col min="9472" max="9472" width="5.42578125" customWidth="1"/>
    <col min="9473" max="9473" width="36" customWidth="1"/>
    <col min="9474" max="9474" width="10.140625" customWidth="1"/>
    <col min="9475" max="9475" width="10.85546875" customWidth="1"/>
    <col min="9476" max="9476" width="10.5703125" customWidth="1"/>
    <col min="9477" max="9477" width="10.85546875" customWidth="1"/>
    <col min="9478" max="9478" width="11.140625" customWidth="1"/>
    <col min="9479" max="9479" width="10.85546875" customWidth="1"/>
    <col min="9480" max="9480" width="11" customWidth="1"/>
    <col min="9481" max="9481" width="11.140625" customWidth="1"/>
    <col min="9482" max="9482" width="11.28515625" customWidth="1"/>
    <col min="9483" max="9483" width="10.85546875" customWidth="1"/>
    <col min="9484" max="9485" width="11.7109375" customWidth="1"/>
    <col min="9486" max="9486" width="12" customWidth="1"/>
    <col min="9487" max="9487" width="12.140625" customWidth="1"/>
    <col min="9488" max="9488" width="12.42578125" customWidth="1"/>
    <col min="9489" max="9489" width="13.140625" customWidth="1"/>
    <col min="9490" max="9490" width="12.5703125" customWidth="1"/>
    <col min="9491" max="9491" width="7.85546875" customWidth="1"/>
    <col min="9492" max="9492" width="11.85546875" customWidth="1"/>
    <col min="9493" max="9493" width="8.28515625" customWidth="1"/>
    <col min="9494" max="9494" width="8.5703125" customWidth="1"/>
    <col min="9495" max="9495" width="9.28515625" customWidth="1"/>
    <col min="9496" max="9496" width="8.85546875" customWidth="1"/>
    <col min="9497" max="9497" width="3.42578125" customWidth="1"/>
    <col min="9498" max="9498" width="4.85546875" customWidth="1"/>
    <col min="9499" max="9499" width="35.42578125" customWidth="1"/>
    <col min="9500" max="9500" width="6.85546875" customWidth="1"/>
    <col min="9728" max="9728" width="5.42578125" customWidth="1"/>
    <col min="9729" max="9729" width="36" customWidth="1"/>
    <col min="9730" max="9730" width="10.140625" customWidth="1"/>
    <col min="9731" max="9731" width="10.85546875" customWidth="1"/>
    <col min="9732" max="9732" width="10.5703125" customWidth="1"/>
    <col min="9733" max="9733" width="10.85546875" customWidth="1"/>
    <col min="9734" max="9734" width="11.140625" customWidth="1"/>
    <col min="9735" max="9735" width="10.85546875" customWidth="1"/>
    <col min="9736" max="9736" width="11" customWidth="1"/>
    <col min="9737" max="9737" width="11.140625" customWidth="1"/>
    <col min="9738" max="9738" width="11.28515625" customWidth="1"/>
    <col min="9739" max="9739" width="10.85546875" customWidth="1"/>
    <col min="9740" max="9741" width="11.7109375" customWidth="1"/>
    <col min="9742" max="9742" width="12" customWidth="1"/>
    <col min="9743" max="9743" width="12.140625" customWidth="1"/>
    <col min="9744" max="9744" width="12.42578125" customWidth="1"/>
    <col min="9745" max="9745" width="13.140625" customWidth="1"/>
    <col min="9746" max="9746" width="12.5703125" customWidth="1"/>
    <col min="9747" max="9747" width="7.85546875" customWidth="1"/>
    <col min="9748" max="9748" width="11.85546875" customWidth="1"/>
    <col min="9749" max="9749" width="8.28515625" customWidth="1"/>
    <col min="9750" max="9750" width="8.5703125" customWidth="1"/>
    <col min="9751" max="9751" width="9.28515625" customWidth="1"/>
    <col min="9752" max="9752" width="8.85546875" customWidth="1"/>
    <col min="9753" max="9753" width="3.42578125" customWidth="1"/>
    <col min="9754" max="9754" width="4.85546875" customWidth="1"/>
    <col min="9755" max="9755" width="35.42578125" customWidth="1"/>
    <col min="9756" max="9756" width="6.85546875" customWidth="1"/>
    <col min="9984" max="9984" width="5.42578125" customWidth="1"/>
    <col min="9985" max="9985" width="36" customWidth="1"/>
    <col min="9986" max="9986" width="10.140625" customWidth="1"/>
    <col min="9987" max="9987" width="10.85546875" customWidth="1"/>
    <col min="9988" max="9988" width="10.5703125" customWidth="1"/>
    <col min="9989" max="9989" width="10.85546875" customWidth="1"/>
    <col min="9990" max="9990" width="11.140625" customWidth="1"/>
    <col min="9991" max="9991" width="10.85546875" customWidth="1"/>
    <col min="9992" max="9992" width="11" customWidth="1"/>
    <col min="9993" max="9993" width="11.140625" customWidth="1"/>
    <col min="9994" max="9994" width="11.28515625" customWidth="1"/>
    <col min="9995" max="9995" width="10.85546875" customWidth="1"/>
    <col min="9996" max="9997" width="11.7109375" customWidth="1"/>
    <col min="9998" max="9998" width="12" customWidth="1"/>
    <col min="9999" max="9999" width="12.140625" customWidth="1"/>
    <col min="10000" max="10000" width="12.42578125" customWidth="1"/>
    <col min="10001" max="10001" width="13.140625" customWidth="1"/>
    <col min="10002" max="10002" width="12.5703125" customWidth="1"/>
    <col min="10003" max="10003" width="7.85546875" customWidth="1"/>
    <col min="10004" max="10004" width="11.85546875" customWidth="1"/>
    <col min="10005" max="10005" width="8.28515625" customWidth="1"/>
    <col min="10006" max="10006" width="8.5703125" customWidth="1"/>
    <col min="10007" max="10007" width="9.28515625" customWidth="1"/>
    <col min="10008" max="10008" width="8.85546875" customWidth="1"/>
    <col min="10009" max="10009" width="3.42578125" customWidth="1"/>
    <col min="10010" max="10010" width="4.85546875" customWidth="1"/>
    <col min="10011" max="10011" width="35.42578125" customWidth="1"/>
    <col min="10012" max="10012" width="6.85546875" customWidth="1"/>
    <col min="10240" max="10240" width="5.42578125" customWidth="1"/>
    <col min="10241" max="10241" width="36" customWidth="1"/>
    <col min="10242" max="10242" width="10.140625" customWidth="1"/>
    <col min="10243" max="10243" width="10.85546875" customWidth="1"/>
    <col min="10244" max="10244" width="10.5703125" customWidth="1"/>
    <col min="10245" max="10245" width="10.85546875" customWidth="1"/>
    <col min="10246" max="10246" width="11.140625" customWidth="1"/>
    <col min="10247" max="10247" width="10.85546875" customWidth="1"/>
    <col min="10248" max="10248" width="11" customWidth="1"/>
    <col min="10249" max="10249" width="11.140625" customWidth="1"/>
    <col min="10250" max="10250" width="11.28515625" customWidth="1"/>
    <col min="10251" max="10251" width="10.85546875" customWidth="1"/>
    <col min="10252" max="10253" width="11.7109375" customWidth="1"/>
    <col min="10254" max="10254" width="12" customWidth="1"/>
    <col min="10255" max="10255" width="12.140625" customWidth="1"/>
    <col min="10256" max="10256" width="12.42578125" customWidth="1"/>
    <col min="10257" max="10257" width="13.140625" customWidth="1"/>
    <col min="10258" max="10258" width="12.5703125" customWidth="1"/>
    <col min="10259" max="10259" width="7.85546875" customWidth="1"/>
    <col min="10260" max="10260" width="11.85546875" customWidth="1"/>
    <col min="10261" max="10261" width="8.28515625" customWidth="1"/>
    <col min="10262" max="10262" width="8.5703125" customWidth="1"/>
    <col min="10263" max="10263" width="9.28515625" customWidth="1"/>
    <col min="10264" max="10264" width="8.85546875" customWidth="1"/>
    <col min="10265" max="10265" width="3.42578125" customWidth="1"/>
    <col min="10266" max="10266" width="4.85546875" customWidth="1"/>
    <col min="10267" max="10267" width="35.42578125" customWidth="1"/>
    <col min="10268" max="10268" width="6.85546875" customWidth="1"/>
    <col min="10496" max="10496" width="5.42578125" customWidth="1"/>
    <col min="10497" max="10497" width="36" customWidth="1"/>
    <col min="10498" max="10498" width="10.140625" customWidth="1"/>
    <col min="10499" max="10499" width="10.85546875" customWidth="1"/>
    <col min="10500" max="10500" width="10.5703125" customWidth="1"/>
    <col min="10501" max="10501" width="10.85546875" customWidth="1"/>
    <col min="10502" max="10502" width="11.140625" customWidth="1"/>
    <col min="10503" max="10503" width="10.85546875" customWidth="1"/>
    <col min="10504" max="10504" width="11" customWidth="1"/>
    <col min="10505" max="10505" width="11.140625" customWidth="1"/>
    <col min="10506" max="10506" width="11.28515625" customWidth="1"/>
    <col min="10507" max="10507" width="10.85546875" customWidth="1"/>
    <col min="10508" max="10509" width="11.7109375" customWidth="1"/>
    <col min="10510" max="10510" width="12" customWidth="1"/>
    <col min="10511" max="10511" width="12.140625" customWidth="1"/>
    <col min="10512" max="10512" width="12.42578125" customWidth="1"/>
    <col min="10513" max="10513" width="13.140625" customWidth="1"/>
    <col min="10514" max="10514" width="12.5703125" customWidth="1"/>
    <col min="10515" max="10515" width="7.85546875" customWidth="1"/>
    <col min="10516" max="10516" width="11.85546875" customWidth="1"/>
    <col min="10517" max="10517" width="8.28515625" customWidth="1"/>
    <col min="10518" max="10518" width="8.5703125" customWidth="1"/>
    <col min="10519" max="10519" width="9.28515625" customWidth="1"/>
    <col min="10520" max="10520" width="8.85546875" customWidth="1"/>
    <col min="10521" max="10521" width="3.42578125" customWidth="1"/>
    <col min="10522" max="10522" width="4.85546875" customWidth="1"/>
    <col min="10523" max="10523" width="35.42578125" customWidth="1"/>
    <col min="10524" max="10524" width="6.85546875" customWidth="1"/>
    <col min="10752" max="10752" width="5.42578125" customWidth="1"/>
    <col min="10753" max="10753" width="36" customWidth="1"/>
    <col min="10754" max="10754" width="10.140625" customWidth="1"/>
    <col min="10755" max="10755" width="10.85546875" customWidth="1"/>
    <col min="10756" max="10756" width="10.5703125" customWidth="1"/>
    <col min="10757" max="10757" width="10.85546875" customWidth="1"/>
    <col min="10758" max="10758" width="11.140625" customWidth="1"/>
    <col min="10759" max="10759" width="10.85546875" customWidth="1"/>
    <col min="10760" max="10760" width="11" customWidth="1"/>
    <col min="10761" max="10761" width="11.140625" customWidth="1"/>
    <col min="10762" max="10762" width="11.28515625" customWidth="1"/>
    <col min="10763" max="10763" width="10.85546875" customWidth="1"/>
    <col min="10764" max="10765" width="11.7109375" customWidth="1"/>
    <col min="10766" max="10766" width="12" customWidth="1"/>
    <col min="10767" max="10767" width="12.140625" customWidth="1"/>
    <col min="10768" max="10768" width="12.42578125" customWidth="1"/>
    <col min="10769" max="10769" width="13.140625" customWidth="1"/>
    <col min="10770" max="10770" width="12.5703125" customWidth="1"/>
    <col min="10771" max="10771" width="7.85546875" customWidth="1"/>
    <col min="10772" max="10772" width="11.85546875" customWidth="1"/>
    <col min="10773" max="10773" width="8.28515625" customWidth="1"/>
    <col min="10774" max="10774" width="8.5703125" customWidth="1"/>
    <col min="10775" max="10775" width="9.28515625" customWidth="1"/>
    <col min="10776" max="10776" width="8.85546875" customWidth="1"/>
    <col min="10777" max="10777" width="3.42578125" customWidth="1"/>
    <col min="10778" max="10778" width="4.85546875" customWidth="1"/>
    <col min="10779" max="10779" width="35.42578125" customWidth="1"/>
    <col min="10780" max="10780" width="6.85546875" customWidth="1"/>
    <col min="11008" max="11008" width="5.42578125" customWidth="1"/>
    <col min="11009" max="11009" width="36" customWidth="1"/>
    <col min="11010" max="11010" width="10.140625" customWidth="1"/>
    <col min="11011" max="11011" width="10.85546875" customWidth="1"/>
    <col min="11012" max="11012" width="10.5703125" customWidth="1"/>
    <col min="11013" max="11013" width="10.85546875" customWidth="1"/>
    <col min="11014" max="11014" width="11.140625" customWidth="1"/>
    <col min="11015" max="11015" width="10.85546875" customWidth="1"/>
    <col min="11016" max="11016" width="11" customWidth="1"/>
    <col min="11017" max="11017" width="11.140625" customWidth="1"/>
    <col min="11018" max="11018" width="11.28515625" customWidth="1"/>
    <col min="11019" max="11019" width="10.85546875" customWidth="1"/>
    <col min="11020" max="11021" width="11.7109375" customWidth="1"/>
    <col min="11022" max="11022" width="12" customWidth="1"/>
    <col min="11023" max="11023" width="12.140625" customWidth="1"/>
    <col min="11024" max="11024" width="12.42578125" customWidth="1"/>
    <col min="11025" max="11025" width="13.140625" customWidth="1"/>
    <col min="11026" max="11026" width="12.5703125" customWidth="1"/>
    <col min="11027" max="11027" width="7.85546875" customWidth="1"/>
    <col min="11028" max="11028" width="11.85546875" customWidth="1"/>
    <col min="11029" max="11029" width="8.28515625" customWidth="1"/>
    <col min="11030" max="11030" width="8.5703125" customWidth="1"/>
    <col min="11031" max="11031" width="9.28515625" customWidth="1"/>
    <col min="11032" max="11032" width="8.85546875" customWidth="1"/>
    <col min="11033" max="11033" width="3.42578125" customWidth="1"/>
    <col min="11034" max="11034" width="4.85546875" customWidth="1"/>
    <col min="11035" max="11035" width="35.42578125" customWidth="1"/>
    <col min="11036" max="11036" width="6.85546875" customWidth="1"/>
    <col min="11264" max="11264" width="5.42578125" customWidth="1"/>
    <col min="11265" max="11265" width="36" customWidth="1"/>
    <col min="11266" max="11266" width="10.140625" customWidth="1"/>
    <col min="11267" max="11267" width="10.85546875" customWidth="1"/>
    <col min="11268" max="11268" width="10.5703125" customWidth="1"/>
    <col min="11269" max="11269" width="10.85546875" customWidth="1"/>
    <col min="11270" max="11270" width="11.140625" customWidth="1"/>
    <col min="11271" max="11271" width="10.85546875" customWidth="1"/>
    <col min="11272" max="11272" width="11" customWidth="1"/>
    <col min="11273" max="11273" width="11.140625" customWidth="1"/>
    <col min="11274" max="11274" width="11.28515625" customWidth="1"/>
    <col min="11275" max="11275" width="10.85546875" customWidth="1"/>
    <col min="11276" max="11277" width="11.7109375" customWidth="1"/>
    <col min="11278" max="11278" width="12" customWidth="1"/>
    <col min="11279" max="11279" width="12.140625" customWidth="1"/>
    <col min="11280" max="11280" width="12.42578125" customWidth="1"/>
    <col min="11281" max="11281" width="13.140625" customWidth="1"/>
    <col min="11282" max="11282" width="12.5703125" customWidth="1"/>
    <col min="11283" max="11283" width="7.85546875" customWidth="1"/>
    <col min="11284" max="11284" width="11.85546875" customWidth="1"/>
    <col min="11285" max="11285" width="8.28515625" customWidth="1"/>
    <col min="11286" max="11286" width="8.5703125" customWidth="1"/>
    <col min="11287" max="11287" width="9.28515625" customWidth="1"/>
    <col min="11288" max="11288" width="8.85546875" customWidth="1"/>
    <col min="11289" max="11289" width="3.42578125" customWidth="1"/>
    <col min="11290" max="11290" width="4.85546875" customWidth="1"/>
    <col min="11291" max="11291" width="35.42578125" customWidth="1"/>
    <col min="11292" max="11292" width="6.85546875" customWidth="1"/>
    <col min="11520" max="11520" width="5.42578125" customWidth="1"/>
    <col min="11521" max="11521" width="36" customWidth="1"/>
    <col min="11522" max="11522" width="10.140625" customWidth="1"/>
    <col min="11523" max="11523" width="10.85546875" customWidth="1"/>
    <col min="11524" max="11524" width="10.5703125" customWidth="1"/>
    <col min="11525" max="11525" width="10.85546875" customWidth="1"/>
    <col min="11526" max="11526" width="11.140625" customWidth="1"/>
    <col min="11527" max="11527" width="10.85546875" customWidth="1"/>
    <col min="11528" max="11528" width="11" customWidth="1"/>
    <col min="11529" max="11529" width="11.140625" customWidth="1"/>
    <col min="11530" max="11530" width="11.28515625" customWidth="1"/>
    <col min="11531" max="11531" width="10.85546875" customWidth="1"/>
    <col min="11532" max="11533" width="11.7109375" customWidth="1"/>
    <col min="11534" max="11534" width="12" customWidth="1"/>
    <col min="11535" max="11535" width="12.140625" customWidth="1"/>
    <col min="11536" max="11536" width="12.42578125" customWidth="1"/>
    <col min="11537" max="11537" width="13.140625" customWidth="1"/>
    <col min="11538" max="11538" width="12.5703125" customWidth="1"/>
    <col min="11539" max="11539" width="7.85546875" customWidth="1"/>
    <col min="11540" max="11540" width="11.85546875" customWidth="1"/>
    <col min="11541" max="11541" width="8.28515625" customWidth="1"/>
    <col min="11542" max="11542" width="8.5703125" customWidth="1"/>
    <col min="11543" max="11543" width="9.28515625" customWidth="1"/>
    <col min="11544" max="11544" width="8.85546875" customWidth="1"/>
    <col min="11545" max="11545" width="3.42578125" customWidth="1"/>
    <col min="11546" max="11546" width="4.85546875" customWidth="1"/>
    <col min="11547" max="11547" width="35.42578125" customWidth="1"/>
    <col min="11548" max="11548" width="6.85546875" customWidth="1"/>
    <col min="11776" max="11776" width="5.42578125" customWidth="1"/>
    <col min="11777" max="11777" width="36" customWidth="1"/>
    <col min="11778" max="11778" width="10.140625" customWidth="1"/>
    <col min="11779" max="11779" width="10.85546875" customWidth="1"/>
    <col min="11780" max="11780" width="10.5703125" customWidth="1"/>
    <col min="11781" max="11781" width="10.85546875" customWidth="1"/>
    <col min="11782" max="11782" width="11.140625" customWidth="1"/>
    <col min="11783" max="11783" width="10.85546875" customWidth="1"/>
    <col min="11784" max="11784" width="11" customWidth="1"/>
    <col min="11785" max="11785" width="11.140625" customWidth="1"/>
    <col min="11786" max="11786" width="11.28515625" customWidth="1"/>
    <col min="11787" max="11787" width="10.85546875" customWidth="1"/>
    <col min="11788" max="11789" width="11.7109375" customWidth="1"/>
    <col min="11790" max="11790" width="12" customWidth="1"/>
    <col min="11791" max="11791" width="12.140625" customWidth="1"/>
    <col min="11792" max="11792" width="12.42578125" customWidth="1"/>
    <col min="11793" max="11793" width="13.140625" customWidth="1"/>
    <col min="11794" max="11794" width="12.5703125" customWidth="1"/>
    <col min="11795" max="11795" width="7.85546875" customWidth="1"/>
    <col min="11796" max="11796" width="11.85546875" customWidth="1"/>
    <col min="11797" max="11797" width="8.28515625" customWidth="1"/>
    <col min="11798" max="11798" width="8.5703125" customWidth="1"/>
    <col min="11799" max="11799" width="9.28515625" customWidth="1"/>
    <col min="11800" max="11800" width="8.85546875" customWidth="1"/>
    <col min="11801" max="11801" width="3.42578125" customWidth="1"/>
    <col min="11802" max="11802" width="4.85546875" customWidth="1"/>
    <col min="11803" max="11803" width="35.42578125" customWidth="1"/>
    <col min="11804" max="11804" width="6.85546875" customWidth="1"/>
    <col min="12032" max="12032" width="5.42578125" customWidth="1"/>
    <col min="12033" max="12033" width="36" customWidth="1"/>
    <col min="12034" max="12034" width="10.140625" customWidth="1"/>
    <col min="12035" max="12035" width="10.85546875" customWidth="1"/>
    <col min="12036" max="12036" width="10.5703125" customWidth="1"/>
    <col min="12037" max="12037" width="10.85546875" customWidth="1"/>
    <col min="12038" max="12038" width="11.140625" customWidth="1"/>
    <col min="12039" max="12039" width="10.85546875" customWidth="1"/>
    <col min="12040" max="12040" width="11" customWidth="1"/>
    <col min="12041" max="12041" width="11.140625" customWidth="1"/>
    <col min="12042" max="12042" width="11.28515625" customWidth="1"/>
    <col min="12043" max="12043" width="10.85546875" customWidth="1"/>
    <col min="12044" max="12045" width="11.7109375" customWidth="1"/>
    <col min="12046" max="12046" width="12" customWidth="1"/>
    <col min="12047" max="12047" width="12.140625" customWidth="1"/>
    <col min="12048" max="12048" width="12.42578125" customWidth="1"/>
    <col min="12049" max="12049" width="13.140625" customWidth="1"/>
    <col min="12050" max="12050" width="12.5703125" customWidth="1"/>
    <col min="12051" max="12051" width="7.85546875" customWidth="1"/>
    <col min="12052" max="12052" width="11.85546875" customWidth="1"/>
    <col min="12053" max="12053" width="8.28515625" customWidth="1"/>
    <col min="12054" max="12054" width="8.5703125" customWidth="1"/>
    <col min="12055" max="12055" width="9.28515625" customWidth="1"/>
    <col min="12056" max="12056" width="8.85546875" customWidth="1"/>
    <col min="12057" max="12057" width="3.42578125" customWidth="1"/>
    <col min="12058" max="12058" width="4.85546875" customWidth="1"/>
    <col min="12059" max="12059" width="35.42578125" customWidth="1"/>
    <col min="12060" max="12060" width="6.85546875" customWidth="1"/>
    <col min="12288" max="12288" width="5.42578125" customWidth="1"/>
    <col min="12289" max="12289" width="36" customWidth="1"/>
    <col min="12290" max="12290" width="10.140625" customWidth="1"/>
    <col min="12291" max="12291" width="10.85546875" customWidth="1"/>
    <col min="12292" max="12292" width="10.5703125" customWidth="1"/>
    <col min="12293" max="12293" width="10.85546875" customWidth="1"/>
    <col min="12294" max="12294" width="11.140625" customWidth="1"/>
    <col min="12295" max="12295" width="10.85546875" customWidth="1"/>
    <col min="12296" max="12296" width="11" customWidth="1"/>
    <col min="12297" max="12297" width="11.140625" customWidth="1"/>
    <col min="12298" max="12298" width="11.28515625" customWidth="1"/>
    <col min="12299" max="12299" width="10.85546875" customWidth="1"/>
    <col min="12300" max="12301" width="11.7109375" customWidth="1"/>
    <col min="12302" max="12302" width="12" customWidth="1"/>
    <col min="12303" max="12303" width="12.140625" customWidth="1"/>
    <col min="12304" max="12304" width="12.42578125" customWidth="1"/>
    <col min="12305" max="12305" width="13.140625" customWidth="1"/>
    <col min="12306" max="12306" width="12.5703125" customWidth="1"/>
    <col min="12307" max="12307" width="7.85546875" customWidth="1"/>
    <col min="12308" max="12308" width="11.85546875" customWidth="1"/>
    <col min="12309" max="12309" width="8.28515625" customWidth="1"/>
    <col min="12310" max="12310" width="8.5703125" customWidth="1"/>
    <col min="12311" max="12311" width="9.28515625" customWidth="1"/>
    <col min="12312" max="12312" width="8.85546875" customWidth="1"/>
    <col min="12313" max="12313" width="3.42578125" customWidth="1"/>
    <col min="12314" max="12314" width="4.85546875" customWidth="1"/>
    <col min="12315" max="12315" width="35.42578125" customWidth="1"/>
    <col min="12316" max="12316" width="6.85546875" customWidth="1"/>
    <col min="12544" max="12544" width="5.42578125" customWidth="1"/>
    <col min="12545" max="12545" width="36" customWidth="1"/>
    <col min="12546" max="12546" width="10.140625" customWidth="1"/>
    <col min="12547" max="12547" width="10.85546875" customWidth="1"/>
    <col min="12548" max="12548" width="10.5703125" customWidth="1"/>
    <col min="12549" max="12549" width="10.85546875" customWidth="1"/>
    <col min="12550" max="12550" width="11.140625" customWidth="1"/>
    <col min="12551" max="12551" width="10.85546875" customWidth="1"/>
    <col min="12552" max="12552" width="11" customWidth="1"/>
    <col min="12553" max="12553" width="11.140625" customWidth="1"/>
    <col min="12554" max="12554" width="11.28515625" customWidth="1"/>
    <col min="12555" max="12555" width="10.85546875" customWidth="1"/>
    <col min="12556" max="12557" width="11.7109375" customWidth="1"/>
    <col min="12558" max="12558" width="12" customWidth="1"/>
    <col min="12559" max="12559" width="12.140625" customWidth="1"/>
    <col min="12560" max="12560" width="12.42578125" customWidth="1"/>
    <col min="12561" max="12561" width="13.140625" customWidth="1"/>
    <col min="12562" max="12562" width="12.5703125" customWidth="1"/>
    <col min="12563" max="12563" width="7.85546875" customWidth="1"/>
    <col min="12564" max="12564" width="11.85546875" customWidth="1"/>
    <col min="12565" max="12565" width="8.28515625" customWidth="1"/>
    <col min="12566" max="12566" width="8.5703125" customWidth="1"/>
    <col min="12567" max="12567" width="9.28515625" customWidth="1"/>
    <col min="12568" max="12568" width="8.85546875" customWidth="1"/>
    <col min="12569" max="12569" width="3.42578125" customWidth="1"/>
    <col min="12570" max="12570" width="4.85546875" customWidth="1"/>
    <col min="12571" max="12571" width="35.42578125" customWidth="1"/>
    <col min="12572" max="12572" width="6.85546875" customWidth="1"/>
    <col min="12800" max="12800" width="5.42578125" customWidth="1"/>
    <col min="12801" max="12801" width="36" customWidth="1"/>
    <col min="12802" max="12802" width="10.140625" customWidth="1"/>
    <col min="12803" max="12803" width="10.85546875" customWidth="1"/>
    <col min="12804" max="12804" width="10.5703125" customWidth="1"/>
    <col min="12805" max="12805" width="10.85546875" customWidth="1"/>
    <col min="12806" max="12806" width="11.140625" customWidth="1"/>
    <col min="12807" max="12807" width="10.85546875" customWidth="1"/>
    <col min="12808" max="12808" width="11" customWidth="1"/>
    <col min="12809" max="12809" width="11.140625" customWidth="1"/>
    <col min="12810" max="12810" width="11.28515625" customWidth="1"/>
    <col min="12811" max="12811" width="10.85546875" customWidth="1"/>
    <col min="12812" max="12813" width="11.7109375" customWidth="1"/>
    <col min="12814" max="12814" width="12" customWidth="1"/>
    <col min="12815" max="12815" width="12.140625" customWidth="1"/>
    <col min="12816" max="12816" width="12.42578125" customWidth="1"/>
    <col min="12817" max="12817" width="13.140625" customWidth="1"/>
    <col min="12818" max="12818" width="12.5703125" customWidth="1"/>
    <col min="12819" max="12819" width="7.85546875" customWidth="1"/>
    <col min="12820" max="12820" width="11.85546875" customWidth="1"/>
    <col min="12821" max="12821" width="8.28515625" customWidth="1"/>
    <col min="12822" max="12822" width="8.5703125" customWidth="1"/>
    <col min="12823" max="12823" width="9.28515625" customWidth="1"/>
    <col min="12824" max="12824" width="8.85546875" customWidth="1"/>
    <col min="12825" max="12825" width="3.42578125" customWidth="1"/>
    <col min="12826" max="12826" width="4.85546875" customWidth="1"/>
    <col min="12827" max="12827" width="35.42578125" customWidth="1"/>
    <col min="12828" max="12828" width="6.85546875" customWidth="1"/>
    <col min="13056" max="13056" width="5.42578125" customWidth="1"/>
    <col min="13057" max="13057" width="36" customWidth="1"/>
    <col min="13058" max="13058" width="10.140625" customWidth="1"/>
    <col min="13059" max="13059" width="10.85546875" customWidth="1"/>
    <col min="13060" max="13060" width="10.5703125" customWidth="1"/>
    <col min="13061" max="13061" width="10.85546875" customWidth="1"/>
    <col min="13062" max="13062" width="11.140625" customWidth="1"/>
    <col min="13063" max="13063" width="10.85546875" customWidth="1"/>
    <col min="13064" max="13064" width="11" customWidth="1"/>
    <col min="13065" max="13065" width="11.140625" customWidth="1"/>
    <col min="13066" max="13066" width="11.28515625" customWidth="1"/>
    <col min="13067" max="13067" width="10.85546875" customWidth="1"/>
    <col min="13068" max="13069" width="11.7109375" customWidth="1"/>
    <col min="13070" max="13070" width="12" customWidth="1"/>
    <col min="13071" max="13071" width="12.140625" customWidth="1"/>
    <col min="13072" max="13072" width="12.42578125" customWidth="1"/>
    <col min="13073" max="13073" width="13.140625" customWidth="1"/>
    <col min="13074" max="13074" width="12.5703125" customWidth="1"/>
    <col min="13075" max="13075" width="7.85546875" customWidth="1"/>
    <col min="13076" max="13076" width="11.85546875" customWidth="1"/>
    <col min="13077" max="13077" width="8.28515625" customWidth="1"/>
    <col min="13078" max="13078" width="8.5703125" customWidth="1"/>
    <col min="13079" max="13079" width="9.28515625" customWidth="1"/>
    <col min="13080" max="13080" width="8.85546875" customWidth="1"/>
    <col min="13081" max="13081" width="3.42578125" customWidth="1"/>
    <col min="13082" max="13082" width="4.85546875" customWidth="1"/>
    <col min="13083" max="13083" width="35.42578125" customWidth="1"/>
    <col min="13084" max="13084" width="6.85546875" customWidth="1"/>
    <col min="13312" max="13312" width="5.42578125" customWidth="1"/>
    <col min="13313" max="13313" width="36" customWidth="1"/>
    <col min="13314" max="13314" width="10.140625" customWidth="1"/>
    <col min="13315" max="13315" width="10.85546875" customWidth="1"/>
    <col min="13316" max="13316" width="10.5703125" customWidth="1"/>
    <col min="13317" max="13317" width="10.85546875" customWidth="1"/>
    <col min="13318" max="13318" width="11.140625" customWidth="1"/>
    <col min="13319" max="13319" width="10.85546875" customWidth="1"/>
    <col min="13320" max="13320" width="11" customWidth="1"/>
    <col min="13321" max="13321" width="11.140625" customWidth="1"/>
    <col min="13322" max="13322" width="11.28515625" customWidth="1"/>
    <col min="13323" max="13323" width="10.85546875" customWidth="1"/>
    <col min="13324" max="13325" width="11.7109375" customWidth="1"/>
    <col min="13326" max="13326" width="12" customWidth="1"/>
    <col min="13327" max="13327" width="12.140625" customWidth="1"/>
    <col min="13328" max="13328" width="12.42578125" customWidth="1"/>
    <col min="13329" max="13329" width="13.140625" customWidth="1"/>
    <col min="13330" max="13330" width="12.5703125" customWidth="1"/>
    <col min="13331" max="13331" width="7.85546875" customWidth="1"/>
    <col min="13332" max="13332" width="11.85546875" customWidth="1"/>
    <col min="13333" max="13333" width="8.28515625" customWidth="1"/>
    <col min="13334" max="13334" width="8.5703125" customWidth="1"/>
    <col min="13335" max="13335" width="9.28515625" customWidth="1"/>
    <col min="13336" max="13336" width="8.85546875" customWidth="1"/>
    <col min="13337" max="13337" width="3.42578125" customWidth="1"/>
    <col min="13338" max="13338" width="4.85546875" customWidth="1"/>
    <col min="13339" max="13339" width="35.42578125" customWidth="1"/>
    <col min="13340" max="13340" width="6.85546875" customWidth="1"/>
    <col min="13568" max="13568" width="5.42578125" customWidth="1"/>
    <col min="13569" max="13569" width="36" customWidth="1"/>
    <col min="13570" max="13570" width="10.140625" customWidth="1"/>
    <col min="13571" max="13571" width="10.85546875" customWidth="1"/>
    <col min="13572" max="13572" width="10.5703125" customWidth="1"/>
    <col min="13573" max="13573" width="10.85546875" customWidth="1"/>
    <col min="13574" max="13574" width="11.140625" customWidth="1"/>
    <col min="13575" max="13575" width="10.85546875" customWidth="1"/>
    <col min="13576" max="13576" width="11" customWidth="1"/>
    <col min="13577" max="13577" width="11.140625" customWidth="1"/>
    <col min="13578" max="13578" width="11.28515625" customWidth="1"/>
    <col min="13579" max="13579" width="10.85546875" customWidth="1"/>
    <col min="13580" max="13581" width="11.7109375" customWidth="1"/>
    <col min="13582" max="13582" width="12" customWidth="1"/>
    <col min="13583" max="13583" width="12.140625" customWidth="1"/>
    <col min="13584" max="13584" width="12.42578125" customWidth="1"/>
    <col min="13585" max="13585" width="13.140625" customWidth="1"/>
    <col min="13586" max="13586" width="12.5703125" customWidth="1"/>
    <col min="13587" max="13587" width="7.85546875" customWidth="1"/>
    <col min="13588" max="13588" width="11.85546875" customWidth="1"/>
    <col min="13589" max="13589" width="8.28515625" customWidth="1"/>
    <col min="13590" max="13590" width="8.5703125" customWidth="1"/>
    <col min="13591" max="13591" width="9.28515625" customWidth="1"/>
    <col min="13592" max="13592" width="8.85546875" customWidth="1"/>
    <col min="13593" max="13593" width="3.42578125" customWidth="1"/>
    <col min="13594" max="13594" width="4.85546875" customWidth="1"/>
    <col min="13595" max="13595" width="35.42578125" customWidth="1"/>
    <col min="13596" max="13596" width="6.85546875" customWidth="1"/>
    <col min="13824" max="13824" width="5.42578125" customWidth="1"/>
    <col min="13825" max="13825" width="36" customWidth="1"/>
    <col min="13826" max="13826" width="10.140625" customWidth="1"/>
    <col min="13827" max="13827" width="10.85546875" customWidth="1"/>
    <col min="13828" max="13828" width="10.5703125" customWidth="1"/>
    <col min="13829" max="13829" width="10.85546875" customWidth="1"/>
    <col min="13830" max="13830" width="11.140625" customWidth="1"/>
    <col min="13831" max="13831" width="10.85546875" customWidth="1"/>
    <col min="13832" max="13832" width="11" customWidth="1"/>
    <col min="13833" max="13833" width="11.140625" customWidth="1"/>
    <col min="13834" max="13834" width="11.28515625" customWidth="1"/>
    <col min="13835" max="13835" width="10.85546875" customWidth="1"/>
    <col min="13836" max="13837" width="11.7109375" customWidth="1"/>
    <col min="13838" max="13838" width="12" customWidth="1"/>
    <col min="13839" max="13839" width="12.140625" customWidth="1"/>
    <col min="13840" max="13840" width="12.42578125" customWidth="1"/>
    <col min="13841" max="13841" width="13.140625" customWidth="1"/>
    <col min="13842" max="13842" width="12.5703125" customWidth="1"/>
    <col min="13843" max="13843" width="7.85546875" customWidth="1"/>
    <col min="13844" max="13844" width="11.85546875" customWidth="1"/>
    <col min="13845" max="13845" width="8.28515625" customWidth="1"/>
    <col min="13846" max="13846" width="8.5703125" customWidth="1"/>
    <col min="13847" max="13847" width="9.28515625" customWidth="1"/>
    <col min="13848" max="13848" width="8.85546875" customWidth="1"/>
    <col min="13849" max="13849" width="3.42578125" customWidth="1"/>
    <col min="13850" max="13850" width="4.85546875" customWidth="1"/>
    <col min="13851" max="13851" width="35.42578125" customWidth="1"/>
    <col min="13852" max="13852" width="6.85546875" customWidth="1"/>
    <col min="14080" max="14080" width="5.42578125" customWidth="1"/>
    <col min="14081" max="14081" width="36" customWidth="1"/>
    <col min="14082" max="14082" width="10.140625" customWidth="1"/>
    <col min="14083" max="14083" width="10.85546875" customWidth="1"/>
    <col min="14084" max="14084" width="10.5703125" customWidth="1"/>
    <col min="14085" max="14085" width="10.85546875" customWidth="1"/>
    <col min="14086" max="14086" width="11.140625" customWidth="1"/>
    <col min="14087" max="14087" width="10.85546875" customWidth="1"/>
    <col min="14088" max="14088" width="11" customWidth="1"/>
    <col min="14089" max="14089" width="11.140625" customWidth="1"/>
    <col min="14090" max="14090" width="11.28515625" customWidth="1"/>
    <col min="14091" max="14091" width="10.85546875" customWidth="1"/>
    <col min="14092" max="14093" width="11.7109375" customWidth="1"/>
    <col min="14094" max="14094" width="12" customWidth="1"/>
    <col min="14095" max="14095" width="12.140625" customWidth="1"/>
    <col min="14096" max="14096" width="12.42578125" customWidth="1"/>
    <col min="14097" max="14097" width="13.140625" customWidth="1"/>
    <col min="14098" max="14098" width="12.5703125" customWidth="1"/>
    <col min="14099" max="14099" width="7.85546875" customWidth="1"/>
    <col min="14100" max="14100" width="11.85546875" customWidth="1"/>
    <col min="14101" max="14101" width="8.28515625" customWidth="1"/>
    <col min="14102" max="14102" width="8.5703125" customWidth="1"/>
    <col min="14103" max="14103" width="9.28515625" customWidth="1"/>
    <col min="14104" max="14104" width="8.85546875" customWidth="1"/>
    <col min="14105" max="14105" width="3.42578125" customWidth="1"/>
    <col min="14106" max="14106" width="4.85546875" customWidth="1"/>
    <col min="14107" max="14107" width="35.42578125" customWidth="1"/>
    <col min="14108" max="14108" width="6.85546875" customWidth="1"/>
    <col min="14336" max="14336" width="5.42578125" customWidth="1"/>
    <col min="14337" max="14337" width="36" customWidth="1"/>
    <col min="14338" max="14338" width="10.140625" customWidth="1"/>
    <col min="14339" max="14339" width="10.85546875" customWidth="1"/>
    <col min="14340" max="14340" width="10.5703125" customWidth="1"/>
    <col min="14341" max="14341" width="10.85546875" customWidth="1"/>
    <col min="14342" max="14342" width="11.140625" customWidth="1"/>
    <col min="14343" max="14343" width="10.85546875" customWidth="1"/>
    <col min="14344" max="14344" width="11" customWidth="1"/>
    <col min="14345" max="14345" width="11.140625" customWidth="1"/>
    <col min="14346" max="14346" width="11.28515625" customWidth="1"/>
    <col min="14347" max="14347" width="10.85546875" customWidth="1"/>
    <col min="14348" max="14349" width="11.7109375" customWidth="1"/>
    <col min="14350" max="14350" width="12" customWidth="1"/>
    <col min="14351" max="14351" width="12.140625" customWidth="1"/>
    <col min="14352" max="14352" width="12.42578125" customWidth="1"/>
    <col min="14353" max="14353" width="13.140625" customWidth="1"/>
    <col min="14354" max="14354" width="12.5703125" customWidth="1"/>
    <col min="14355" max="14355" width="7.85546875" customWidth="1"/>
    <col min="14356" max="14356" width="11.85546875" customWidth="1"/>
    <col min="14357" max="14357" width="8.28515625" customWidth="1"/>
    <col min="14358" max="14358" width="8.5703125" customWidth="1"/>
    <col min="14359" max="14359" width="9.28515625" customWidth="1"/>
    <col min="14360" max="14360" width="8.85546875" customWidth="1"/>
    <col min="14361" max="14361" width="3.42578125" customWidth="1"/>
    <col min="14362" max="14362" width="4.85546875" customWidth="1"/>
    <col min="14363" max="14363" width="35.42578125" customWidth="1"/>
    <col min="14364" max="14364" width="6.85546875" customWidth="1"/>
    <col min="14592" max="14592" width="5.42578125" customWidth="1"/>
    <col min="14593" max="14593" width="36" customWidth="1"/>
    <col min="14594" max="14594" width="10.140625" customWidth="1"/>
    <col min="14595" max="14595" width="10.85546875" customWidth="1"/>
    <col min="14596" max="14596" width="10.5703125" customWidth="1"/>
    <col min="14597" max="14597" width="10.85546875" customWidth="1"/>
    <col min="14598" max="14598" width="11.140625" customWidth="1"/>
    <col min="14599" max="14599" width="10.85546875" customWidth="1"/>
    <col min="14600" max="14600" width="11" customWidth="1"/>
    <col min="14601" max="14601" width="11.140625" customWidth="1"/>
    <col min="14602" max="14602" width="11.28515625" customWidth="1"/>
    <col min="14603" max="14603" width="10.85546875" customWidth="1"/>
    <col min="14604" max="14605" width="11.7109375" customWidth="1"/>
    <col min="14606" max="14606" width="12" customWidth="1"/>
    <col min="14607" max="14607" width="12.140625" customWidth="1"/>
    <col min="14608" max="14608" width="12.42578125" customWidth="1"/>
    <col min="14609" max="14609" width="13.140625" customWidth="1"/>
    <col min="14610" max="14610" width="12.5703125" customWidth="1"/>
    <col min="14611" max="14611" width="7.85546875" customWidth="1"/>
    <col min="14612" max="14612" width="11.85546875" customWidth="1"/>
    <col min="14613" max="14613" width="8.28515625" customWidth="1"/>
    <col min="14614" max="14614" width="8.5703125" customWidth="1"/>
    <col min="14615" max="14615" width="9.28515625" customWidth="1"/>
    <col min="14616" max="14616" width="8.85546875" customWidth="1"/>
    <col min="14617" max="14617" width="3.42578125" customWidth="1"/>
    <col min="14618" max="14618" width="4.85546875" customWidth="1"/>
    <col min="14619" max="14619" width="35.42578125" customWidth="1"/>
    <col min="14620" max="14620" width="6.85546875" customWidth="1"/>
    <col min="14848" max="14848" width="5.42578125" customWidth="1"/>
    <col min="14849" max="14849" width="36" customWidth="1"/>
    <col min="14850" max="14850" width="10.140625" customWidth="1"/>
    <col min="14851" max="14851" width="10.85546875" customWidth="1"/>
    <col min="14852" max="14852" width="10.5703125" customWidth="1"/>
    <col min="14853" max="14853" width="10.85546875" customWidth="1"/>
    <col min="14854" max="14854" width="11.140625" customWidth="1"/>
    <col min="14855" max="14855" width="10.85546875" customWidth="1"/>
    <col min="14856" max="14856" width="11" customWidth="1"/>
    <col min="14857" max="14857" width="11.140625" customWidth="1"/>
    <col min="14858" max="14858" width="11.28515625" customWidth="1"/>
    <col min="14859" max="14859" width="10.85546875" customWidth="1"/>
    <col min="14860" max="14861" width="11.7109375" customWidth="1"/>
    <col min="14862" max="14862" width="12" customWidth="1"/>
    <col min="14863" max="14863" width="12.140625" customWidth="1"/>
    <col min="14864" max="14864" width="12.42578125" customWidth="1"/>
    <col min="14865" max="14865" width="13.140625" customWidth="1"/>
    <col min="14866" max="14866" width="12.5703125" customWidth="1"/>
    <col min="14867" max="14867" width="7.85546875" customWidth="1"/>
    <col min="14868" max="14868" width="11.85546875" customWidth="1"/>
    <col min="14869" max="14869" width="8.28515625" customWidth="1"/>
    <col min="14870" max="14870" width="8.5703125" customWidth="1"/>
    <col min="14871" max="14871" width="9.28515625" customWidth="1"/>
    <col min="14872" max="14872" width="8.85546875" customWidth="1"/>
    <col min="14873" max="14873" width="3.42578125" customWidth="1"/>
    <col min="14874" max="14874" width="4.85546875" customWidth="1"/>
    <col min="14875" max="14875" width="35.42578125" customWidth="1"/>
    <col min="14876" max="14876" width="6.85546875" customWidth="1"/>
    <col min="15104" max="15104" width="5.42578125" customWidth="1"/>
    <col min="15105" max="15105" width="36" customWidth="1"/>
    <col min="15106" max="15106" width="10.140625" customWidth="1"/>
    <col min="15107" max="15107" width="10.85546875" customWidth="1"/>
    <col min="15108" max="15108" width="10.5703125" customWidth="1"/>
    <col min="15109" max="15109" width="10.85546875" customWidth="1"/>
    <col min="15110" max="15110" width="11.140625" customWidth="1"/>
    <col min="15111" max="15111" width="10.85546875" customWidth="1"/>
    <col min="15112" max="15112" width="11" customWidth="1"/>
    <col min="15113" max="15113" width="11.140625" customWidth="1"/>
    <col min="15114" max="15114" width="11.28515625" customWidth="1"/>
    <col min="15115" max="15115" width="10.85546875" customWidth="1"/>
    <col min="15116" max="15117" width="11.7109375" customWidth="1"/>
    <col min="15118" max="15118" width="12" customWidth="1"/>
    <col min="15119" max="15119" width="12.140625" customWidth="1"/>
    <col min="15120" max="15120" width="12.42578125" customWidth="1"/>
    <col min="15121" max="15121" width="13.140625" customWidth="1"/>
    <col min="15122" max="15122" width="12.5703125" customWidth="1"/>
    <col min="15123" max="15123" width="7.85546875" customWidth="1"/>
    <col min="15124" max="15124" width="11.85546875" customWidth="1"/>
    <col min="15125" max="15125" width="8.28515625" customWidth="1"/>
    <col min="15126" max="15126" width="8.5703125" customWidth="1"/>
    <col min="15127" max="15127" width="9.28515625" customWidth="1"/>
    <col min="15128" max="15128" width="8.85546875" customWidth="1"/>
    <col min="15129" max="15129" width="3.42578125" customWidth="1"/>
    <col min="15130" max="15130" width="4.85546875" customWidth="1"/>
    <col min="15131" max="15131" width="35.42578125" customWidth="1"/>
    <col min="15132" max="15132" width="6.85546875" customWidth="1"/>
    <col min="15360" max="15360" width="5.42578125" customWidth="1"/>
    <col min="15361" max="15361" width="36" customWidth="1"/>
    <col min="15362" max="15362" width="10.140625" customWidth="1"/>
    <col min="15363" max="15363" width="10.85546875" customWidth="1"/>
    <col min="15364" max="15364" width="10.5703125" customWidth="1"/>
    <col min="15365" max="15365" width="10.85546875" customWidth="1"/>
    <col min="15366" max="15366" width="11.140625" customWidth="1"/>
    <col min="15367" max="15367" width="10.85546875" customWidth="1"/>
    <col min="15368" max="15368" width="11" customWidth="1"/>
    <col min="15369" max="15369" width="11.140625" customWidth="1"/>
    <col min="15370" max="15370" width="11.28515625" customWidth="1"/>
    <col min="15371" max="15371" width="10.85546875" customWidth="1"/>
    <col min="15372" max="15373" width="11.7109375" customWidth="1"/>
    <col min="15374" max="15374" width="12" customWidth="1"/>
    <col min="15375" max="15375" width="12.140625" customWidth="1"/>
    <col min="15376" max="15376" width="12.42578125" customWidth="1"/>
    <col min="15377" max="15377" width="13.140625" customWidth="1"/>
    <col min="15378" max="15378" width="12.5703125" customWidth="1"/>
    <col min="15379" max="15379" width="7.85546875" customWidth="1"/>
    <col min="15380" max="15380" width="11.85546875" customWidth="1"/>
    <col min="15381" max="15381" width="8.28515625" customWidth="1"/>
    <col min="15382" max="15382" width="8.5703125" customWidth="1"/>
    <col min="15383" max="15383" width="9.28515625" customWidth="1"/>
    <col min="15384" max="15384" width="8.85546875" customWidth="1"/>
    <col min="15385" max="15385" width="3.42578125" customWidth="1"/>
    <col min="15386" max="15386" width="4.85546875" customWidth="1"/>
    <col min="15387" max="15387" width="35.42578125" customWidth="1"/>
    <col min="15388" max="15388" width="6.85546875" customWidth="1"/>
    <col min="15616" max="15616" width="5.42578125" customWidth="1"/>
    <col min="15617" max="15617" width="36" customWidth="1"/>
    <col min="15618" max="15618" width="10.140625" customWidth="1"/>
    <col min="15619" max="15619" width="10.85546875" customWidth="1"/>
    <col min="15620" max="15620" width="10.5703125" customWidth="1"/>
    <col min="15621" max="15621" width="10.85546875" customWidth="1"/>
    <col min="15622" max="15622" width="11.140625" customWidth="1"/>
    <col min="15623" max="15623" width="10.85546875" customWidth="1"/>
    <col min="15624" max="15624" width="11" customWidth="1"/>
    <col min="15625" max="15625" width="11.140625" customWidth="1"/>
    <col min="15626" max="15626" width="11.28515625" customWidth="1"/>
    <col min="15627" max="15627" width="10.85546875" customWidth="1"/>
    <col min="15628" max="15629" width="11.7109375" customWidth="1"/>
    <col min="15630" max="15630" width="12" customWidth="1"/>
    <col min="15631" max="15631" width="12.140625" customWidth="1"/>
    <col min="15632" max="15632" width="12.42578125" customWidth="1"/>
    <col min="15633" max="15633" width="13.140625" customWidth="1"/>
    <col min="15634" max="15634" width="12.5703125" customWidth="1"/>
    <col min="15635" max="15635" width="7.85546875" customWidth="1"/>
    <col min="15636" max="15636" width="11.85546875" customWidth="1"/>
    <col min="15637" max="15637" width="8.28515625" customWidth="1"/>
    <col min="15638" max="15638" width="8.5703125" customWidth="1"/>
    <col min="15639" max="15639" width="9.28515625" customWidth="1"/>
    <col min="15640" max="15640" width="8.85546875" customWidth="1"/>
    <col min="15641" max="15641" width="3.42578125" customWidth="1"/>
    <col min="15642" max="15642" width="4.85546875" customWidth="1"/>
    <col min="15643" max="15643" width="35.42578125" customWidth="1"/>
    <col min="15644" max="15644" width="6.85546875" customWidth="1"/>
    <col min="15872" max="15872" width="5.42578125" customWidth="1"/>
    <col min="15873" max="15873" width="36" customWidth="1"/>
    <col min="15874" max="15874" width="10.140625" customWidth="1"/>
    <col min="15875" max="15875" width="10.85546875" customWidth="1"/>
    <col min="15876" max="15876" width="10.5703125" customWidth="1"/>
    <col min="15877" max="15877" width="10.85546875" customWidth="1"/>
    <col min="15878" max="15878" width="11.140625" customWidth="1"/>
    <col min="15879" max="15879" width="10.85546875" customWidth="1"/>
    <col min="15880" max="15880" width="11" customWidth="1"/>
    <col min="15881" max="15881" width="11.140625" customWidth="1"/>
    <col min="15882" max="15882" width="11.28515625" customWidth="1"/>
    <col min="15883" max="15883" width="10.85546875" customWidth="1"/>
    <col min="15884" max="15885" width="11.7109375" customWidth="1"/>
    <col min="15886" max="15886" width="12" customWidth="1"/>
    <col min="15887" max="15887" width="12.140625" customWidth="1"/>
    <col min="15888" max="15888" width="12.42578125" customWidth="1"/>
    <col min="15889" max="15889" width="13.140625" customWidth="1"/>
    <col min="15890" max="15890" width="12.5703125" customWidth="1"/>
    <col min="15891" max="15891" width="7.85546875" customWidth="1"/>
    <col min="15892" max="15892" width="11.85546875" customWidth="1"/>
    <col min="15893" max="15893" width="8.28515625" customWidth="1"/>
    <col min="15894" max="15894" width="8.5703125" customWidth="1"/>
    <col min="15895" max="15895" width="9.28515625" customWidth="1"/>
    <col min="15896" max="15896" width="8.85546875" customWidth="1"/>
    <col min="15897" max="15897" width="3.42578125" customWidth="1"/>
    <col min="15898" max="15898" width="4.85546875" customWidth="1"/>
    <col min="15899" max="15899" width="35.42578125" customWidth="1"/>
    <col min="15900" max="15900" width="6.85546875" customWidth="1"/>
    <col min="16128" max="16128" width="5.42578125" customWidth="1"/>
    <col min="16129" max="16129" width="36" customWidth="1"/>
    <col min="16130" max="16130" width="10.140625" customWidth="1"/>
    <col min="16131" max="16131" width="10.85546875" customWidth="1"/>
    <col min="16132" max="16132" width="10.5703125" customWidth="1"/>
    <col min="16133" max="16133" width="10.85546875" customWidth="1"/>
    <col min="16134" max="16134" width="11.140625" customWidth="1"/>
    <col min="16135" max="16135" width="10.85546875" customWidth="1"/>
    <col min="16136" max="16136" width="11" customWidth="1"/>
    <col min="16137" max="16137" width="11.140625" customWidth="1"/>
    <col min="16138" max="16138" width="11.28515625" customWidth="1"/>
    <col min="16139" max="16139" width="10.85546875" customWidth="1"/>
    <col min="16140" max="16141" width="11.7109375" customWidth="1"/>
    <col min="16142" max="16142" width="12" customWidth="1"/>
    <col min="16143" max="16143" width="12.140625" customWidth="1"/>
    <col min="16144" max="16144" width="12.42578125" customWidth="1"/>
    <col min="16145" max="16145" width="13.140625" customWidth="1"/>
    <col min="16146" max="16146" width="12.5703125" customWidth="1"/>
    <col min="16147" max="16147" width="7.85546875" customWidth="1"/>
    <col min="16148" max="16148" width="11.85546875" customWidth="1"/>
    <col min="16149" max="16149" width="8.28515625" customWidth="1"/>
    <col min="16150" max="16150" width="8.5703125" customWidth="1"/>
    <col min="16151" max="16151" width="9.28515625" customWidth="1"/>
    <col min="16152" max="16152" width="8.85546875" customWidth="1"/>
    <col min="16153" max="16153" width="3.42578125" customWidth="1"/>
    <col min="16154" max="16154" width="4.85546875" customWidth="1"/>
    <col min="16155" max="16155" width="35.42578125" customWidth="1"/>
    <col min="16156" max="16156" width="6.85546875" customWidth="1"/>
  </cols>
  <sheetData>
    <row r="3" spans="1:29" ht="18">
      <c r="A3" s="24" t="s">
        <v>31</v>
      </c>
    </row>
    <row r="4" spans="1:29" ht="15.75" thickBot="1"/>
    <row r="5" spans="1:29" s="30" customFormat="1" ht="13.5" thickTop="1">
      <c r="A5" s="25"/>
      <c r="B5" s="26" t="s">
        <v>32</v>
      </c>
      <c r="C5" s="26" t="s">
        <v>33</v>
      </c>
      <c r="D5" s="26" t="s">
        <v>34</v>
      </c>
      <c r="E5" s="26" t="s">
        <v>35</v>
      </c>
      <c r="F5" s="26" t="s">
        <v>36</v>
      </c>
      <c r="G5" s="26" t="s">
        <v>37</v>
      </c>
      <c r="H5" s="26" t="s">
        <v>38</v>
      </c>
      <c r="I5" s="26" t="s">
        <v>39</v>
      </c>
      <c r="J5" s="26" t="s">
        <v>40</v>
      </c>
      <c r="K5" s="26" t="s">
        <v>41</v>
      </c>
      <c r="L5" s="26" t="s">
        <v>42</v>
      </c>
      <c r="M5" s="26" t="s">
        <v>43</v>
      </c>
      <c r="N5" s="107" t="s">
        <v>21</v>
      </c>
      <c r="O5" s="27" t="s">
        <v>22</v>
      </c>
      <c r="P5" s="27" t="s">
        <v>23</v>
      </c>
      <c r="Q5" s="27" t="s">
        <v>24</v>
      </c>
      <c r="R5" s="27" t="s">
        <v>25</v>
      </c>
      <c r="S5" s="28"/>
      <c r="T5" s="29"/>
      <c r="U5" s="29"/>
    </row>
    <row r="6" spans="1:29" s="30" customFormat="1" ht="12.75">
      <c r="A6" s="31"/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7.5999999999999998E-2</v>
      </c>
      <c r="H6" s="32">
        <v>7.5999999999999998E-2</v>
      </c>
      <c r="I6" s="32">
        <v>0.115</v>
      </c>
      <c r="J6" s="32">
        <v>0.153</v>
      </c>
      <c r="K6" s="32">
        <v>0.153</v>
      </c>
      <c r="L6" s="32">
        <v>0.153</v>
      </c>
      <c r="M6" s="32">
        <v>0.36799999999999999</v>
      </c>
      <c r="N6" s="108">
        <v>0.09</v>
      </c>
      <c r="O6" s="33">
        <v>0.78</v>
      </c>
      <c r="P6" s="34">
        <v>1</v>
      </c>
      <c r="Q6" s="34">
        <v>1</v>
      </c>
      <c r="R6" s="34">
        <v>1</v>
      </c>
      <c r="S6" s="35"/>
      <c r="T6" s="36"/>
      <c r="U6" s="29"/>
    </row>
    <row r="7" spans="1:29" s="104" customFormat="1" ht="30">
      <c r="A7" s="98" t="s">
        <v>65</v>
      </c>
      <c r="B7" s="106">
        <v>300000</v>
      </c>
      <c r="C7" s="100">
        <f t="shared" ref="C7:M7" si="0">B30</f>
        <v>299977.5</v>
      </c>
      <c r="D7" s="100">
        <f t="shared" si="0"/>
        <v>299955</v>
      </c>
      <c r="E7" s="100">
        <f t="shared" si="0"/>
        <v>299932.5</v>
      </c>
      <c r="F7" s="100">
        <f t="shared" si="0"/>
        <v>299910</v>
      </c>
      <c r="G7" s="100">
        <f t="shared" si="0"/>
        <v>299887.5</v>
      </c>
      <c r="H7" s="100">
        <f t="shared" si="0"/>
        <v>267437.59999999998</v>
      </c>
      <c r="I7" s="100">
        <f t="shared" si="0"/>
        <v>232971.69999999998</v>
      </c>
      <c r="J7" s="100">
        <f t="shared" si="0"/>
        <v>207409.19999999998</v>
      </c>
      <c r="K7" s="100">
        <f t="shared" si="0"/>
        <v>195279.69999999998</v>
      </c>
      <c r="L7" s="100">
        <f t="shared" si="0"/>
        <v>183150.19999999998</v>
      </c>
      <c r="M7" s="100">
        <f t="shared" si="0"/>
        <v>171020.69999999998</v>
      </c>
      <c r="N7" s="105"/>
      <c r="O7" s="100">
        <f>M30</f>
        <v>258990.06</v>
      </c>
      <c r="P7" s="100">
        <f>O30</f>
        <v>2431238.0733333328</v>
      </c>
      <c r="Q7" s="100">
        <f>P30</f>
        <v>5795810.8866666667</v>
      </c>
      <c r="R7" s="100">
        <f>Q30</f>
        <v>9162768.9800000004</v>
      </c>
      <c r="S7" s="101"/>
      <c r="T7" s="102"/>
      <c r="U7" s="103"/>
    </row>
    <row r="8" spans="1:29" s="97" customFormat="1" ht="17.25" customHeight="1">
      <c r="A8" s="99" t="s">
        <v>66</v>
      </c>
      <c r="B8" s="91"/>
      <c r="C8" s="91"/>
      <c r="D8" s="92"/>
      <c r="E8" s="92"/>
      <c r="F8" s="92"/>
      <c r="G8" s="90">
        <v>49400</v>
      </c>
      <c r="H8" s="90">
        <v>49400</v>
      </c>
      <c r="I8" s="90">
        <v>74100</v>
      </c>
      <c r="J8" s="90">
        <v>98800</v>
      </c>
      <c r="K8" s="90">
        <v>98800</v>
      </c>
      <c r="L8" s="90">
        <v>98800</v>
      </c>
      <c r="M8" s="90">
        <v>237540</v>
      </c>
      <c r="N8" s="109">
        <f>B8+C8+D8+E8+F8+G8+H8+I8+J8+K8+L8+M8</f>
        <v>706840</v>
      </c>
      <c r="O8" s="93">
        <v>6041145</v>
      </c>
      <c r="P8" s="93">
        <v>7731400</v>
      </c>
      <c r="Q8" s="93">
        <v>7731400</v>
      </c>
      <c r="R8" s="93">
        <v>7731400</v>
      </c>
      <c r="S8" s="94"/>
      <c r="T8" s="95"/>
      <c r="U8" s="95"/>
      <c r="V8" s="96"/>
      <c r="W8" s="96"/>
    </row>
    <row r="9" spans="1:29">
      <c r="A9" s="41" t="s">
        <v>64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f>G8*12%</f>
        <v>5928</v>
      </c>
      <c r="H9" s="38">
        <f t="shared" ref="H9:R9" si="1">H8*12%</f>
        <v>5928</v>
      </c>
      <c r="I9" s="38">
        <f t="shared" si="1"/>
        <v>8892</v>
      </c>
      <c r="J9" s="38">
        <f t="shared" si="1"/>
        <v>11856</v>
      </c>
      <c r="K9" s="38">
        <f t="shared" si="1"/>
        <v>11856</v>
      </c>
      <c r="L9" s="38">
        <f t="shared" si="1"/>
        <v>11856</v>
      </c>
      <c r="M9" s="38">
        <f t="shared" si="1"/>
        <v>28504.799999999999</v>
      </c>
      <c r="N9" s="109">
        <f>B9+C9+D9+E9+F9+G9+H9+I9+J9+K9+L9+M9</f>
        <v>84820.800000000003</v>
      </c>
      <c r="O9" s="38">
        <f t="shared" si="1"/>
        <v>724937.4</v>
      </c>
      <c r="P9" s="38">
        <f t="shared" si="1"/>
        <v>927768</v>
      </c>
      <c r="Q9" s="38">
        <f t="shared" si="1"/>
        <v>927768</v>
      </c>
      <c r="R9" s="38">
        <f t="shared" si="1"/>
        <v>927768</v>
      </c>
      <c r="S9" s="40"/>
      <c r="T9" s="20"/>
      <c r="U9" s="20"/>
      <c r="V9" s="15"/>
      <c r="W9" s="15"/>
    </row>
    <row r="10" spans="1:29" s="30" customFormat="1">
      <c r="A10" s="42" t="s">
        <v>44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f>G8-G9</f>
        <v>43472</v>
      </c>
      <c r="H10" s="43">
        <f t="shared" ref="H10:R10" si="2">H8-H9</f>
        <v>43472</v>
      </c>
      <c r="I10" s="43">
        <f t="shared" si="2"/>
        <v>65208</v>
      </c>
      <c r="J10" s="43">
        <f t="shared" si="2"/>
        <v>86944</v>
      </c>
      <c r="K10" s="43">
        <f t="shared" si="2"/>
        <v>86944</v>
      </c>
      <c r="L10" s="43">
        <f t="shared" si="2"/>
        <v>86944</v>
      </c>
      <c r="M10" s="43">
        <f t="shared" si="2"/>
        <v>209035.2</v>
      </c>
      <c r="N10" s="109">
        <f>B10+C10+D10+E10+F10+G10+H10+I10+J10+K10+L10+M10</f>
        <v>622019.19999999995</v>
      </c>
      <c r="O10" s="43">
        <f t="shared" si="2"/>
        <v>5316207.5999999996</v>
      </c>
      <c r="P10" s="43">
        <f t="shared" si="2"/>
        <v>6803632</v>
      </c>
      <c r="Q10" s="43">
        <f t="shared" si="2"/>
        <v>6803632</v>
      </c>
      <c r="R10" s="43">
        <f t="shared" si="2"/>
        <v>6803632</v>
      </c>
      <c r="S10" s="44"/>
      <c r="T10" s="45"/>
      <c r="U10" s="45"/>
      <c r="Z10" s="46"/>
      <c r="AA10" s="46"/>
      <c r="AB10" s="47"/>
      <c r="AC10" s="47"/>
    </row>
    <row r="11" spans="1:29" s="30" customFormat="1">
      <c r="A11" s="48" t="s">
        <v>45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>G12+G13+G14+G15</f>
        <v>40014.400000000001</v>
      </c>
      <c r="H11" s="49">
        <f t="shared" ref="H11:R11" si="3">H12+H13+H14+H15</f>
        <v>40014.400000000001</v>
      </c>
      <c r="I11" s="49">
        <f t="shared" si="3"/>
        <v>52847</v>
      </c>
      <c r="J11" s="49">
        <f t="shared" si="3"/>
        <v>61150</v>
      </c>
      <c r="K11" s="49">
        <f t="shared" si="3"/>
        <v>61150</v>
      </c>
      <c r="L11" s="49">
        <f t="shared" si="3"/>
        <v>61150</v>
      </c>
      <c r="M11" s="49">
        <f t="shared" si="3"/>
        <v>61150</v>
      </c>
      <c r="N11" s="109">
        <f t="shared" ref="N11:N29" si="4">B11+C11+D11+E11+F11+G11+H11+I11+J11+K11+L11+M11</f>
        <v>377475.8</v>
      </c>
      <c r="O11" s="49">
        <f t="shared" si="3"/>
        <v>1563000</v>
      </c>
      <c r="P11" s="49">
        <f t="shared" si="3"/>
        <v>1563000</v>
      </c>
      <c r="Q11" s="49">
        <f t="shared" si="3"/>
        <v>1563000</v>
      </c>
      <c r="R11" s="49">
        <f t="shared" si="3"/>
        <v>1563000</v>
      </c>
      <c r="S11" s="44"/>
      <c r="T11" s="45"/>
      <c r="U11" s="45"/>
      <c r="Z11" s="46"/>
      <c r="AA11" s="46"/>
    </row>
    <row r="12" spans="1:29">
      <c r="A12" s="41" t="s">
        <v>46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25664.400000000001</v>
      </c>
      <c r="H12" s="38">
        <v>25664.400000000001</v>
      </c>
      <c r="I12" s="38">
        <v>38497</v>
      </c>
      <c r="J12" s="38">
        <v>46800</v>
      </c>
      <c r="K12" s="38">
        <v>46800</v>
      </c>
      <c r="L12" s="38">
        <v>46800</v>
      </c>
      <c r="M12" s="38">
        <v>46800</v>
      </c>
      <c r="N12" s="109">
        <f t="shared" si="4"/>
        <v>277025.8</v>
      </c>
      <c r="O12" s="39">
        <v>1251000</v>
      </c>
      <c r="P12" s="39">
        <v>1251000</v>
      </c>
      <c r="Q12" s="39">
        <v>1251000</v>
      </c>
      <c r="R12" s="39">
        <v>1251000</v>
      </c>
      <c r="S12" s="40"/>
      <c r="T12" s="20"/>
      <c r="U12" s="20"/>
      <c r="Z12" s="46"/>
      <c r="AA12" s="15"/>
      <c r="AB12" s="50"/>
      <c r="AC12" s="51"/>
    </row>
    <row r="13" spans="1:29">
      <c r="A13" s="41" t="s">
        <v>47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10680</v>
      </c>
      <c r="H13" s="38">
        <v>10680</v>
      </c>
      <c r="I13" s="38">
        <v>10680</v>
      </c>
      <c r="J13" s="38">
        <v>10680</v>
      </c>
      <c r="K13" s="38">
        <v>10680</v>
      </c>
      <c r="L13" s="38">
        <v>10680</v>
      </c>
      <c r="M13" s="38">
        <v>10680</v>
      </c>
      <c r="N13" s="109">
        <f t="shared" si="4"/>
        <v>74760</v>
      </c>
      <c r="O13" s="39">
        <v>240000</v>
      </c>
      <c r="P13" s="39">
        <v>240000</v>
      </c>
      <c r="Q13" s="39">
        <v>240000</v>
      </c>
      <c r="R13" s="39">
        <v>240000</v>
      </c>
      <c r="S13" s="40" t="s">
        <v>48</v>
      </c>
      <c r="T13" s="20"/>
      <c r="U13" s="20"/>
      <c r="Z13" s="15"/>
      <c r="AA13" s="15"/>
    </row>
    <row r="14" spans="1:29">
      <c r="A14" s="41" t="s">
        <v>49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2670</v>
      </c>
      <c r="H14" s="38">
        <v>2670</v>
      </c>
      <c r="I14" s="38">
        <v>2670</v>
      </c>
      <c r="J14" s="38">
        <v>2670</v>
      </c>
      <c r="K14" s="38">
        <v>2670</v>
      </c>
      <c r="L14" s="38">
        <v>2670</v>
      </c>
      <c r="M14" s="38">
        <v>2670</v>
      </c>
      <c r="N14" s="109">
        <f t="shared" si="4"/>
        <v>18690</v>
      </c>
      <c r="O14" s="39">
        <v>60000</v>
      </c>
      <c r="P14" s="39">
        <v>60000</v>
      </c>
      <c r="Q14" s="39">
        <v>60000</v>
      </c>
      <c r="R14" s="39">
        <v>60000</v>
      </c>
      <c r="S14" s="40"/>
      <c r="T14" s="20"/>
      <c r="U14" s="20"/>
      <c r="Z14" s="46"/>
      <c r="AA14" s="15"/>
      <c r="AB14" s="50"/>
      <c r="AC14" s="50"/>
    </row>
    <row r="15" spans="1:29">
      <c r="A15" s="38" t="s">
        <v>50</v>
      </c>
      <c r="C15" s="38"/>
      <c r="D15" s="38"/>
      <c r="E15" s="38"/>
      <c r="F15" s="38"/>
      <c r="G15" s="38">
        <v>1000</v>
      </c>
      <c r="H15" s="38">
        <v>1000</v>
      </c>
      <c r="I15" s="38">
        <v>1000</v>
      </c>
      <c r="J15" s="38">
        <v>1000</v>
      </c>
      <c r="K15" s="38">
        <v>1000</v>
      </c>
      <c r="L15" s="38">
        <v>1000</v>
      </c>
      <c r="M15" s="38">
        <v>1000</v>
      </c>
      <c r="N15" s="109">
        <f t="shared" si="4"/>
        <v>7000</v>
      </c>
      <c r="O15" s="39">
        <v>12000</v>
      </c>
      <c r="P15" s="39">
        <v>12000</v>
      </c>
      <c r="Q15" s="39">
        <v>12000</v>
      </c>
      <c r="R15" s="39">
        <v>12000</v>
      </c>
      <c r="S15" s="40"/>
      <c r="T15" s="20"/>
      <c r="U15" s="20"/>
      <c r="V15" s="15"/>
      <c r="W15" s="15"/>
    </row>
    <row r="16" spans="1:29">
      <c r="A16" s="41" t="s">
        <v>48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09">
        <f t="shared" si="4"/>
        <v>0</v>
      </c>
      <c r="O16" s="39"/>
      <c r="P16" s="39"/>
      <c r="Q16" s="39"/>
      <c r="R16" s="39"/>
      <c r="S16" s="40"/>
      <c r="T16" s="20"/>
      <c r="U16" s="20"/>
      <c r="V16" s="15"/>
      <c r="W16" s="15"/>
    </row>
    <row r="17" spans="1:24" s="30" customFormat="1">
      <c r="A17" s="42" t="s">
        <v>51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f>G10-G11</f>
        <v>3457.5999999999985</v>
      </c>
      <c r="H17" s="43">
        <f t="shared" ref="H17:R17" si="5">H10-H11</f>
        <v>3457.5999999999985</v>
      </c>
      <c r="I17" s="43">
        <f t="shared" si="5"/>
        <v>12361</v>
      </c>
      <c r="J17" s="43">
        <f t="shared" si="5"/>
        <v>25794</v>
      </c>
      <c r="K17" s="43">
        <f t="shared" si="5"/>
        <v>25794</v>
      </c>
      <c r="L17" s="43">
        <f t="shared" si="5"/>
        <v>25794</v>
      </c>
      <c r="M17" s="43">
        <f t="shared" si="5"/>
        <v>147885.20000000001</v>
      </c>
      <c r="N17" s="109">
        <f t="shared" si="4"/>
        <v>244543.40000000002</v>
      </c>
      <c r="O17" s="43">
        <f t="shared" si="5"/>
        <v>3753207.5999999996</v>
      </c>
      <c r="P17" s="43">
        <f t="shared" si="5"/>
        <v>5240632</v>
      </c>
      <c r="Q17" s="43">
        <f t="shared" si="5"/>
        <v>5240632</v>
      </c>
      <c r="R17" s="43">
        <f t="shared" si="5"/>
        <v>5240632</v>
      </c>
      <c r="S17" s="44"/>
      <c r="T17" s="45"/>
      <c r="U17" s="45"/>
      <c r="V17" s="46"/>
      <c r="W17" s="46"/>
    </row>
    <row r="18" spans="1:24" s="30" customFormat="1">
      <c r="A18" s="48" t="s">
        <v>52</v>
      </c>
      <c r="B18" s="49">
        <f>B19+B20+B21+B23+B24+B25+B26</f>
        <v>22.5</v>
      </c>
      <c r="C18" s="49">
        <f t="shared" ref="C18:F18" si="6">C19+C20+C21+C23+C24+C25+C26</f>
        <v>22.5</v>
      </c>
      <c r="D18" s="49">
        <f t="shared" si="6"/>
        <v>22.5</v>
      </c>
      <c r="E18" s="49">
        <f t="shared" si="6"/>
        <v>22.5</v>
      </c>
      <c r="F18" s="49">
        <f t="shared" si="6"/>
        <v>22.5</v>
      </c>
      <c r="G18" s="49">
        <f>G19+G20+G21+G22+G23+G24+G25+G26</f>
        <v>35907.5</v>
      </c>
      <c r="H18" s="49">
        <f t="shared" ref="H18:R18" si="7">H19+H20+H21+H22+H23+H24+H25+H26</f>
        <v>37923.5</v>
      </c>
      <c r="I18" s="49">
        <f t="shared" si="7"/>
        <v>37923.5</v>
      </c>
      <c r="J18" s="49">
        <f t="shared" si="7"/>
        <v>37923.5</v>
      </c>
      <c r="K18" s="49">
        <f t="shared" si="7"/>
        <v>37923.5</v>
      </c>
      <c r="L18" s="49">
        <f t="shared" si="7"/>
        <v>37923.5</v>
      </c>
      <c r="M18" s="49">
        <f t="shared" si="7"/>
        <v>37923.5</v>
      </c>
      <c r="N18" s="109">
        <f t="shared" si="4"/>
        <v>263561</v>
      </c>
      <c r="O18" s="49">
        <f t="shared" si="7"/>
        <v>1037897.5833333334</v>
      </c>
      <c r="P18" s="49">
        <f t="shared" si="7"/>
        <v>1034915.9833333333</v>
      </c>
      <c r="Q18" s="49">
        <f t="shared" si="7"/>
        <v>1031934.3833333333</v>
      </c>
      <c r="R18" s="49">
        <f t="shared" si="7"/>
        <v>1028252.7833333333</v>
      </c>
      <c r="S18" s="44"/>
      <c r="T18" s="45"/>
      <c r="U18" s="45"/>
      <c r="V18" s="46"/>
      <c r="W18" s="46"/>
    </row>
    <row r="19" spans="1:24">
      <c r="A19" s="41" t="s">
        <v>53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1000</v>
      </c>
      <c r="H19" s="38">
        <v>1000</v>
      </c>
      <c r="I19" s="38">
        <v>1000</v>
      </c>
      <c r="J19" s="38">
        <v>1000</v>
      </c>
      <c r="K19" s="38">
        <v>1000</v>
      </c>
      <c r="L19" s="38">
        <v>1000</v>
      </c>
      <c r="M19" s="38">
        <v>1000</v>
      </c>
      <c r="N19" s="109">
        <f t="shared" si="4"/>
        <v>7000</v>
      </c>
      <c r="O19" s="38">
        <v>12000</v>
      </c>
      <c r="P19" s="38">
        <v>12000</v>
      </c>
      <c r="Q19" s="38">
        <v>12000</v>
      </c>
      <c r="R19" s="38">
        <v>12000</v>
      </c>
      <c r="S19" s="40"/>
      <c r="T19" s="20"/>
      <c r="U19" s="20"/>
      <c r="V19" s="15"/>
      <c r="W19" s="15"/>
    </row>
    <row r="20" spans="1:24">
      <c r="A20" s="41" t="s">
        <v>54</v>
      </c>
      <c r="B20" s="52">
        <v>0</v>
      </c>
      <c r="C20" s="38">
        <v>0</v>
      </c>
      <c r="D20" s="38">
        <v>0</v>
      </c>
      <c r="E20" s="38">
        <v>0</v>
      </c>
      <c r="F20" s="38">
        <v>0</v>
      </c>
      <c r="G20" s="38">
        <v>19250</v>
      </c>
      <c r="H20" s="38">
        <v>19250</v>
      </c>
      <c r="I20" s="38">
        <v>19250</v>
      </c>
      <c r="J20" s="38">
        <v>19250</v>
      </c>
      <c r="K20" s="38">
        <v>19250</v>
      </c>
      <c r="L20" s="38">
        <v>19250</v>
      </c>
      <c r="M20" s="38">
        <v>19250</v>
      </c>
      <c r="N20" s="109">
        <f t="shared" si="4"/>
        <v>134750</v>
      </c>
      <c r="O20" s="38">
        <v>230999</v>
      </c>
      <c r="P20" s="38">
        <v>230999</v>
      </c>
      <c r="Q20" s="38">
        <v>230999</v>
      </c>
      <c r="R20" s="38">
        <v>230999</v>
      </c>
      <c r="S20" s="40"/>
      <c r="T20" s="20"/>
      <c r="U20" s="20"/>
      <c r="V20" s="15"/>
      <c r="W20" s="15"/>
    </row>
    <row r="21" spans="1:24">
      <c r="A21" s="41" t="s">
        <v>55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200</v>
      </c>
      <c r="H21" s="38">
        <v>200</v>
      </c>
      <c r="I21" s="38">
        <v>200</v>
      </c>
      <c r="J21" s="38">
        <v>200</v>
      </c>
      <c r="K21" s="38">
        <v>200</v>
      </c>
      <c r="L21" s="38">
        <v>200</v>
      </c>
      <c r="M21" s="38">
        <v>200</v>
      </c>
      <c r="N21" s="109">
        <f t="shared" si="4"/>
        <v>1400</v>
      </c>
      <c r="O21" s="39">
        <v>500</v>
      </c>
      <c r="P21" s="39">
        <v>500</v>
      </c>
      <c r="Q21" s="39">
        <v>500</v>
      </c>
      <c r="R21" s="39">
        <v>500</v>
      </c>
      <c r="S21" s="40"/>
      <c r="T21" s="20"/>
      <c r="U21" s="20"/>
      <c r="V21" s="15"/>
      <c r="W21" s="15"/>
    </row>
    <row r="22" spans="1:24">
      <c r="A22" s="41" t="s">
        <v>67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109">
        <f t="shared" si="4"/>
        <v>0</v>
      </c>
      <c r="O22" s="39">
        <v>770000</v>
      </c>
      <c r="P22" s="39">
        <v>770000</v>
      </c>
      <c r="Q22" s="39">
        <v>770000</v>
      </c>
      <c r="R22" s="39">
        <v>770000</v>
      </c>
      <c r="S22" s="40"/>
      <c r="T22" s="20"/>
      <c r="U22" s="20"/>
      <c r="V22" s="15"/>
      <c r="W22" s="15"/>
    </row>
    <row r="23" spans="1:24">
      <c r="A23" s="41" t="s">
        <v>56</v>
      </c>
      <c r="B23" s="85"/>
      <c r="C23" s="85"/>
      <c r="D23" s="85"/>
      <c r="E23" s="85"/>
      <c r="F23" s="85"/>
      <c r="G23" s="85">
        <v>15400</v>
      </c>
      <c r="H23" s="85">
        <v>15400</v>
      </c>
      <c r="I23" s="85">
        <v>15400</v>
      </c>
      <c r="J23" s="85">
        <v>15400</v>
      </c>
      <c r="K23" s="85">
        <v>15400</v>
      </c>
      <c r="L23" s="85">
        <v>15400</v>
      </c>
      <c r="M23" s="85">
        <v>15400</v>
      </c>
      <c r="N23" s="109">
        <f t="shared" si="4"/>
        <v>107800</v>
      </c>
      <c r="O23" s="53">
        <v>2378.5833333333339</v>
      </c>
      <c r="P23" s="53">
        <v>1706.983333333334</v>
      </c>
      <c r="Q23" s="53">
        <v>1035.3833333333332</v>
      </c>
      <c r="R23" s="54">
        <v>363.78333333333319</v>
      </c>
      <c r="S23" s="40"/>
      <c r="T23" s="20"/>
      <c r="U23" s="20"/>
      <c r="V23" s="15"/>
      <c r="W23" s="15"/>
    </row>
    <row r="24" spans="1:24">
      <c r="A24" s="41" t="s">
        <v>57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2016</v>
      </c>
      <c r="I24" s="38">
        <v>2016</v>
      </c>
      <c r="J24" s="38">
        <v>2016</v>
      </c>
      <c r="K24" s="38">
        <v>2016</v>
      </c>
      <c r="L24" s="38">
        <v>2016</v>
      </c>
      <c r="M24" s="38">
        <v>2016</v>
      </c>
      <c r="N24" s="109">
        <f t="shared" si="4"/>
        <v>12096</v>
      </c>
      <c r="O24" s="38">
        <v>21880</v>
      </c>
      <c r="P24" s="38">
        <v>19570</v>
      </c>
      <c r="Q24" s="38">
        <v>17260</v>
      </c>
      <c r="R24" s="38">
        <v>14250</v>
      </c>
      <c r="S24" s="40"/>
      <c r="T24" s="20"/>
      <c r="U24" s="20"/>
      <c r="V24" s="15"/>
      <c r="W24" s="15"/>
    </row>
    <row r="25" spans="1:24">
      <c r="A25" s="41" t="s">
        <v>58</v>
      </c>
      <c r="B25" s="38">
        <v>15</v>
      </c>
      <c r="C25" s="38">
        <v>15</v>
      </c>
      <c r="D25" s="38">
        <v>15</v>
      </c>
      <c r="E25" s="38">
        <v>15</v>
      </c>
      <c r="F25" s="38">
        <v>15</v>
      </c>
      <c r="G25" s="38">
        <v>50</v>
      </c>
      <c r="H25" s="38">
        <v>50</v>
      </c>
      <c r="I25" s="38">
        <v>50</v>
      </c>
      <c r="J25" s="38">
        <v>50</v>
      </c>
      <c r="K25" s="38">
        <v>50</v>
      </c>
      <c r="L25" s="38">
        <v>50</v>
      </c>
      <c r="M25" s="38">
        <v>50</v>
      </c>
      <c r="N25" s="109">
        <f t="shared" si="4"/>
        <v>425</v>
      </c>
      <c r="O25" s="38">
        <v>50</v>
      </c>
      <c r="P25" s="38">
        <v>50</v>
      </c>
      <c r="Q25" s="38">
        <v>50</v>
      </c>
      <c r="R25" s="38">
        <v>50</v>
      </c>
      <c r="S25" s="40"/>
      <c r="T25" s="55"/>
      <c r="U25" s="56"/>
      <c r="V25" s="56"/>
      <c r="W25" s="56"/>
      <c r="X25" s="56"/>
    </row>
    <row r="26" spans="1:24">
      <c r="A26" s="41" t="s">
        <v>59</v>
      </c>
      <c r="B26" s="38">
        <v>7.5</v>
      </c>
      <c r="C26" s="38">
        <v>7.5</v>
      </c>
      <c r="D26" s="38">
        <v>7.5</v>
      </c>
      <c r="E26" s="38">
        <v>7.5</v>
      </c>
      <c r="F26" s="38">
        <v>7.5</v>
      </c>
      <c r="G26" s="38">
        <v>7.5</v>
      </c>
      <c r="H26" s="38">
        <v>7.5</v>
      </c>
      <c r="I26" s="38">
        <v>7.5</v>
      </c>
      <c r="J26" s="38">
        <v>7.5</v>
      </c>
      <c r="K26" s="38">
        <v>7.5</v>
      </c>
      <c r="L26" s="38">
        <v>7.5</v>
      </c>
      <c r="M26" s="38">
        <v>7.5</v>
      </c>
      <c r="N26" s="109">
        <f t="shared" si="4"/>
        <v>90</v>
      </c>
      <c r="O26" s="39">
        <v>90</v>
      </c>
      <c r="P26" s="39">
        <v>90</v>
      </c>
      <c r="Q26" s="39">
        <v>90</v>
      </c>
      <c r="R26" s="39">
        <v>90</v>
      </c>
      <c r="S26" s="40"/>
      <c r="T26" s="56"/>
      <c r="U26" s="56"/>
      <c r="V26" s="56"/>
      <c r="W26" s="56"/>
      <c r="X26" s="56"/>
    </row>
    <row r="27" spans="1:24" s="30" customFormat="1">
      <c r="A27" s="57" t="s">
        <v>60</v>
      </c>
      <c r="B27" s="89">
        <f>B17-B18</f>
        <v>-22.5</v>
      </c>
      <c r="C27" s="89">
        <f t="shared" ref="C27:R27" si="8">C17-C18</f>
        <v>-22.5</v>
      </c>
      <c r="D27" s="89">
        <f t="shared" si="8"/>
        <v>-22.5</v>
      </c>
      <c r="E27" s="89">
        <f t="shared" si="8"/>
        <v>-22.5</v>
      </c>
      <c r="F27" s="89">
        <f t="shared" si="8"/>
        <v>-22.5</v>
      </c>
      <c r="G27" s="89">
        <f t="shared" si="8"/>
        <v>-32449.9</v>
      </c>
      <c r="H27" s="89">
        <f t="shared" si="8"/>
        <v>-34465.9</v>
      </c>
      <c r="I27" s="89">
        <f t="shared" si="8"/>
        <v>-25562.5</v>
      </c>
      <c r="J27" s="89">
        <f t="shared" si="8"/>
        <v>-12129.5</v>
      </c>
      <c r="K27" s="89">
        <f t="shared" si="8"/>
        <v>-12129.5</v>
      </c>
      <c r="L27" s="89">
        <f t="shared" si="8"/>
        <v>-12129.5</v>
      </c>
      <c r="M27" s="89">
        <f t="shared" si="8"/>
        <v>109961.70000000001</v>
      </c>
      <c r="N27" s="109">
        <f t="shared" si="4"/>
        <v>-19017.599999999991</v>
      </c>
      <c r="O27" s="89">
        <f t="shared" si="8"/>
        <v>2715310.0166666661</v>
      </c>
      <c r="P27" s="89">
        <f t="shared" si="8"/>
        <v>4205716.0166666666</v>
      </c>
      <c r="Q27" s="89">
        <f t="shared" si="8"/>
        <v>4208697.6166666672</v>
      </c>
      <c r="R27" s="89">
        <f t="shared" si="8"/>
        <v>4212379.2166666668</v>
      </c>
      <c r="S27" s="44"/>
      <c r="T27" s="45"/>
      <c r="U27" s="45"/>
      <c r="V27" s="46"/>
      <c r="W27" s="46"/>
    </row>
    <row r="28" spans="1:24" s="30" customFormat="1">
      <c r="A28" s="37" t="s">
        <v>61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>
        <f t="shared" ref="M28" si="9">M27*20%</f>
        <v>21992.340000000004</v>
      </c>
      <c r="N28" s="109">
        <f t="shared" si="4"/>
        <v>21992.340000000004</v>
      </c>
      <c r="O28" s="58">
        <f t="shared" ref="O28" si="10">O27*20%</f>
        <v>543062.0033333333</v>
      </c>
      <c r="P28" s="58">
        <f t="shared" ref="P28" si="11">P27*20%</f>
        <v>841143.20333333337</v>
      </c>
      <c r="Q28" s="58">
        <f t="shared" ref="Q28" si="12">Q27*20%</f>
        <v>841739.52333333343</v>
      </c>
      <c r="R28" s="58">
        <f t="shared" ref="R28" si="13">R27*20%</f>
        <v>842475.84333333338</v>
      </c>
      <c r="S28" s="59"/>
      <c r="T28" s="60"/>
      <c r="U28" s="60"/>
      <c r="V28" s="46"/>
      <c r="W28" s="46"/>
    </row>
    <row r="29" spans="1:24" s="30" customFormat="1">
      <c r="A29" s="61" t="s">
        <v>62</v>
      </c>
      <c r="B29" s="62">
        <f>B27-B28</f>
        <v>-22.5</v>
      </c>
      <c r="C29" s="62">
        <f t="shared" ref="C29:M29" si="14">C27-C28</f>
        <v>-22.5</v>
      </c>
      <c r="D29" s="62">
        <f t="shared" si="14"/>
        <v>-22.5</v>
      </c>
      <c r="E29" s="62">
        <f t="shared" si="14"/>
        <v>-22.5</v>
      </c>
      <c r="F29" s="62">
        <f t="shared" si="14"/>
        <v>-22.5</v>
      </c>
      <c r="G29" s="62">
        <f t="shared" si="14"/>
        <v>-32449.9</v>
      </c>
      <c r="H29" s="62">
        <f t="shared" si="14"/>
        <v>-34465.9</v>
      </c>
      <c r="I29" s="62">
        <f t="shared" si="14"/>
        <v>-25562.5</v>
      </c>
      <c r="J29" s="62">
        <f t="shared" si="14"/>
        <v>-12129.5</v>
      </c>
      <c r="K29" s="62">
        <f t="shared" si="14"/>
        <v>-12129.5</v>
      </c>
      <c r="L29" s="62">
        <f t="shared" si="14"/>
        <v>-12129.5</v>
      </c>
      <c r="M29" s="62">
        <f t="shared" si="14"/>
        <v>87969.360000000015</v>
      </c>
      <c r="N29" s="109">
        <f t="shared" si="4"/>
        <v>-41009.939999999988</v>
      </c>
      <c r="O29" s="62">
        <f t="shared" ref="O29" si="15">O27-O28</f>
        <v>2172248.0133333327</v>
      </c>
      <c r="P29" s="62">
        <f t="shared" ref="P29" si="16">P27-P28</f>
        <v>3364572.8133333335</v>
      </c>
      <c r="Q29" s="62">
        <f t="shared" ref="Q29" si="17">Q27-Q28</f>
        <v>3366958.0933333337</v>
      </c>
      <c r="R29" s="62">
        <f t="shared" ref="R29" si="18">R27-R28</f>
        <v>3369903.3733333335</v>
      </c>
      <c r="S29" s="44"/>
      <c r="T29" s="45"/>
      <c r="U29" s="45"/>
      <c r="V29" s="46"/>
      <c r="W29" s="46"/>
    </row>
    <row r="30" spans="1:24" ht="15.75" thickBot="1">
      <c r="A30" s="63" t="s">
        <v>63</v>
      </c>
      <c r="B30" s="64">
        <f>B7+B29</f>
        <v>299977.5</v>
      </c>
      <c r="C30" s="64">
        <f t="shared" ref="C30:Q30" si="19">C7+C29</f>
        <v>299955</v>
      </c>
      <c r="D30" s="64">
        <f t="shared" si="19"/>
        <v>299932.5</v>
      </c>
      <c r="E30" s="64">
        <f t="shared" si="19"/>
        <v>299910</v>
      </c>
      <c r="F30" s="64">
        <f t="shared" si="19"/>
        <v>299887.5</v>
      </c>
      <c r="G30" s="64">
        <f t="shared" si="19"/>
        <v>267437.59999999998</v>
      </c>
      <c r="H30" s="64">
        <f t="shared" si="19"/>
        <v>232971.69999999998</v>
      </c>
      <c r="I30" s="64">
        <f t="shared" si="19"/>
        <v>207409.19999999998</v>
      </c>
      <c r="J30" s="64">
        <f t="shared" si="19"/>
        <v>195279.69999999998</v>
      </c>
      <c r="K30" s="64">
        <f t="shared" si="19"/>
        <v>183150.19999999998</v>
      </c>
      <c r="L30" s="64">
        <f t="shared" si="19"/>
        <v>171020.69999999998</v>
      </c>
      <c r="M30" s="64">
        <f t="shared" si="19"/>
        <v>258990.06</v>
      </c>
      <c r="N30" s="109">
        <v>258990.1</v>
      </c>
      <c r="O30" s="64">
        <f t="shared" si="19"/>
        <v>2431238.0733333328</v>
      </c>
      <c r="P30" s="64">
        <f t="shared" si="19"/>
        <v>5795810.8866666667</v>
      </c>
      <c r="Q30" s="64">
        <f t="shared" si="19"/>
        <v>9162768.9800000004</v>
      </c>
      <c r="R30" s="64">
        <f>R7+R29</f>
        <v>12532672.353333334</v>
      </c>
      <c r="S30" s="40"/>
      <c r="T30" s="20"/>
      <c r="U30" s="20"/>
      <c r="V30" s="15"/>
      <c r="W30" s="15"/>
      <c r="X30" s="56"/>
    </row>
    <row r="31" spans="1:24" ht="15.75" thickTop="1"/>
    <row r="32" spans="1:2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66"/>
      <c r="P32" s="66"/>
      <c r="Q32" s="66"/>
      <c r="R32" s="66"/>
      <c r="S32" s="21"/>
      <c r="X32" s="65"/>
    </row>
    <row r="33" spans="1:24">
      <c r="A33" s="21"/>
      <c r="B33" s="66"/>
      <c r="C33" s="21"/>
      <c r="D33" s="21"/>
      <c r="E33" s="21"/>
      <c r="F33" s="21"/>
      <c r="G33" s="21"/>
      <c r="H33" s="21"/>
      <c r="I33" s="21"/>
      <c r="J33" s="21"/>
      <c r="K33" s="21"/>
      <c r="L33" s="67"/>
      <c r="M33" s="68"/>
      <c r="N33" s="68"/>
      <c r="O33" s="68"/>
      <c r="P33" s="69"/>
      <c r="Q33" s="68"/>
      <c r="R33" s="68"/>
      <c r="S33" s="21"/>
    </row>
    <row r="34" spans="1:24">
      <c r="A34" s="70"/>
      <c r="B34" s="21"/>
      <c r="C34" s="66"/>
      <c r="D34" s="21"/>
      <c r="E34" s="21"/>
      <c r="F34" s="20"/>
      <c r="G34" s="20"/>
      <c r="H34" s="20"/>
      <c r="I34" s="20"/>
      <c r="J34" s="20"/>
      <c r="K34" s="20"/>
      <c r="L34" s="67"/>
      <c r="M34" s="68"/>
      <c r="N34" s="68"/>
      <c r="O34" s="68"/>
      <c r="P34" s="69"/>
      <c r="Q34" s="68"/>
      <c r="R34" s="68"/>
      <c r="S34" s="20"/>
      <c r="T34" s="15"/>
      <c r="U34" s="15"/>
      <c r="V34" s="15"/>
      <c r="W34" s="15"/>
      <c r="X34" s="15"/>
    </row>
    <row r="35" spans="1:24">
      <c r="A35" s="71"/>
      <c r="B35" s="21"/>
      <c r="C35" s="66"/>
      <c r="D35" s="72"/>
      <c r="E35" s="20"/>
      <c r="F35" s="20"/>
      <c r="G35" s="20"/>
      <c r="H35" s="20"/>
      <c r="I35" s="20"/>
      <c r="J35" s="20"/>
      <c r="K35" s="20"/>
      <c r="L35" s="73"/>
      <c r="M35" s="73"/>
      <c r="N35" s="73"/>
      <c r="O35" s="73"/>
      <c r="P35" s="73"/>
      <c r="Q35" s="73"/>
      <c r="R35" s="73"/>
      <c r="S35" s="20"/>
      <c r="T35" s="15"/>
      <c r="U35" s="15"/>
      <c r="V35" s="15"/>
      <c r="W35" s="15"/>
    </row>
    <row r="36" spans="1:24">
      <c r="A36" s="70"/>
      <c r="B36" s="21"/>
      <c r="C36" s="66"/>
      <c r="D36" s="21"/>
      <c r="E36" s="20"/>
      <c r="F36" s="20"/>
      <c r="G36" s="20"/>
      <c r="H36" s="20"/>
      <c r="I36" s="20"/>
      <c r="J36" s="20"/>
      <c r="K36" s="20"/>
      <c r="L36" s="73"/>
      <c r="M36" s="74"/>
      <c r="N36" s="74"/>
      <c r="O36" s="73"/>
      <c r="P36" s="73"/>
      <c r="Q36" s="74"/>
      <c r="R36" s="73"/>
      <c r="S36" s="20"/>
      <c r="T36" s="15"/>
      <c r="U36" s="15"/>
      <c r="V36" s="15"/>
      <c r="W36" s="15"/>
      <c r="X36" s="50"/>
    </row>
    <row r="37" spans="1:24">
      <c r="A37" s="70"/>
      <c r="B37" s="21"/>
      <c r="C37" s="66"/>
      <c r="D37" s="21"/>
      <c r="E37" s="20"/>
      <c r="F37" s="20"/>
      <c r="G37" s="20"/>
      <c r="H37" s="20"/>
      <c r="I37" s="20"/>
      <c r="J37" s="20"/>
      <c r="K37" s="20"/>
      <c r="L37" s="73"/>
      <c r="M37" s="75"/>
      <c r="N37" s="75"/>
      <c r="O37" s="73"/>
      <c r="P37" s="76"/>
      <c r="Q37" s="74"/>
      <c r="R37" s="77"/>
      <c r="S37" s="20"/>
      <c r="T37" s="15"/>
      <c r="U37" s="15"/>
      <c r="V37" s="15"/>
      <c r="W37" s="15"/>
    </row>
    <row r="38" spans="1:24">
      <c r="A38" s="70"/>
      <c r="B38" s="21"/>
      <c r="C38" s="66"/>
      <c r="D38" s="21"/>
      <c r="E38" s="20"/>
      <c r="F38" s="20"/>
      <c r="G38" s="20"/>
      <c r="H38" s="20"/>
      <c r="I38" s="20"/>
      <c r="J38" s="20"/>
      <c r="K38" s="20"/>
      <c r="L38" s="73"/>
      <c r="M38" s="75"/>
      <c r="N38" s="75"/>
      <c r="O38" s="73"/>
      <c r="P38" s="76"/>
      <c r="Q38" s="74"/>
      <c r="R38" s="74"/>
      <c r="S38" s="20"/>
      <c r="T38" s="15"/>
      <c r="U38" s="15"/>
      <c r="V38" s="15"/>
      <c r="W38" s="15"/>
    </row>
    <row r="39" spans="1:2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73"/>
      <c r="M39" s="75"/>
      <c r="N39" s="75"/>
      <c r="O39" s="73"/>
      <c r="P39" s="76"/>
      <c r="Q39" s="74"/>
      <c r="R39" s="78"/>
      <c r="S39" s="21"/>
    </row>
    <row r="40" spans="1:2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73"/>
      <c r="M40" s="75"/>
      <c r="N40" s="75"/>
      <c r="O40" s="73"/>
      <c r="P40" s="73"/>
      <c r="Q40" s="74"/>
      <c r="R40" s="78"/>
      <c r="S40" s="21"/>
    </row>
    <row r="41" spans="1:2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73"/>
      <c r="M41" s="75"/>
      <c r="N41" s="75"/>
      <c r="O41" s="73"/>
      <c r="P41" s="73"/>
      <c r="Q41" s="74"/>
      <c r="R41" s="78"/>
      <c r="S41" s="21"/>
    </row>
    <row r="42" spans="1: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73"/>
      <c r="M42" s="75"/>
      <c r="N42" s="75"/>
      <c r="O42" s="73"/>
      <c r="P42" s="73"/>
      <c r="Q42" s="74"/>
      <c r="R42" s="74"/>
      <c r="S42" s="21"/>
    </row>
    <row r="43" spans="1:2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73"/>
      <c r="M43" s="75"/>
      <c r="N43" s="75"/>
      <c r="O43" s="73"/>
      <c r="P43" s="73"/>
      <c r="Q43" s="74"/>
      <c r="R43" s="74"/>
      <c r="S43" s="21"/>
    </row>
  </sheetData>
  <pageMargins left="0.7" right="0.7" top="0.75" bottom="0.75" header="0.3" footer="0.3"/>
  <pageSetup paperSize="9" scale="53" orientation="landscape" r:id="rId1"/>
  <colBreaks count="1" manualBreakCount="1">
    <brk id="19" max="1048575" man="1"/>
  </colBreaks>
  <ignoredErrors>
    <ignoredError sqref="N28:N29 N27 N17:N18 N9:N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Прил_1</vt:lpstr>
      <vt:lpstr>Прил_2</vt:lpstr>
      <vt:lpstr>Прил_1!Область_печати</vt:lpstr>
      <vt:lpstr>Прил_2!Область_печати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Admin</cp:lastModifiedBy>
  <cp:lastPrinted>2017-11-18T07:29:16Z</cp:lastPrinted>
  <dcterms:created xsi:type="dcterms:W3CDTF">2017-11-18T07:18:45Z</dcterms:created>
  <dcterms:modified xsi:type="dcterms:W3CDTF">2022-07-02T15:16:29Z</dcterms:modified>
</cp:coreProperties>
</file>